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uesiri\Desktop\National Bureau of Statistics\NBS 2017\Admin Data Collection\Immigration Data\"/>
    </mc:Choice>
  </mc:AlternateContent>
  <bookViews>
    <workbookView xWindow="360" yWindow="45" windowWidth="6615" windowHeight="1125" activeTab="4"/>
  </bookViews>
  <sheets>
    <sheet name="Entry and Exit" sheetId="1" r:id="rId1"/>
    <sheet name="Enforcements" sheetId="3" r:id="rId2"/>
    <sheet name="Passport Issuance " sheetId="4" r:id="rId3"/>
    <sheet name="VISA" sheetId="6" r:id="rId4"/>
    <sheet name="REVENUE" sheetId="7" r:id="rId5"/>
  </sheets>
  <calcPr calcId="171027"/>
</workbook>
</file>

<file path=xl/calcChain.xml><?xml version="1.0" encoding="utf-8"?>
<calcChain xmlns="http://schemas.openxmlformats.org/spreadsheetml/2006/main">
  <c r="C19" i="7" l="1"/>
  <c r="C9" i="7"/>
  <c r="C32" i="1"/>
  <c r="B32" i="1"/>
  <c r="C25" i="1"/>
  <c r="B25" i="1"/>
  <c r="M35" i="6" l="1"/>
  <c r="H54" i="6" l="1"/>
  <c r="H50" i="6"/>
  <c r="E56" i="6"/>
  <c r="F56" i="6"/>
  <c r="G56" i="6"/>
  <c r="H43" i="6"/>
  <c r="H44" i="6"/>
  <c r="H45" i="6"/>
  <c r="H46" i="6"/>
  <c r="H47" i="6"/>
  <c r="H48" i="6"/>
  <c r="H52" i="6"/>
  <c r="H53" i="6"/>
  <c r="H55" i="6"/>
  <c r="H42" i="6"/>
  <c r="H40" i="6"/>
  <c r="H34" i="6"/>
  <c r="H38" i="6"/>
  <c r="H35" i="6"/>
  <c r="E31" i="6"/>
  <c r="F31" i="6"/>
  <c r="G31" i="6"/>
  <c r="D31" i="6"/>
  <c r="H22" i="6"/>
  <c r="H23" i="6"/>
  <c r="H24" i="6"/>
  <c r="H25" i="6"/>
  <c r="H26" i="6"/>
  <c r="H28" i="6"/>
  <c r="H29" i="6"/>
  <c r="H30" i="6"/>
  <c r="H5" i="6"/>
  <c r="H6" i="6"/>
  <c r="H7" i="6"/>
  <c r="H8" i="6"/>
  <c r="H9" i="6"/>
  <c r="H10" i="6"/>
  <c r="H11" i="6"/>
  <c r="H12" i="6"/>
  <c r="H13" i="6"/>
  <c r="H14" i="6"/>
  <c r="H15" i="6"/>
  <c r="H16" i="6"/>
  <c r="H31" i="6" l="1"/>
  <c r="D56" i="4"/>
  <c r="M6" i="6"/>
  <c r="E40" i="6"/>
  <c r="F40" i="6"/>
  <c r="G40" i="6"/>
  <c r="D40" i="6"/>
  <c r="H21" i="6"/>
  <c r="D56" i="6"/>
  <c r="H19" i="6"/>
  <c r="G17" i="6"/>
  <c r="H17" i="6" s="1"/>
  <c r="F17" i="6"/>
  <c r="E17" i="6"/>
  <c r="D17" i="6"/>
  <c r="H4" i="6"/>
  <c r="J51" i="4"/>
  <c r="E56" i="4"/>
  <c r="E57" i="4" s="1"/>
  <c r="C41" i="3"/>
  <c r="H56" i="6" l="1"/>
  <c r="B37" i="1"/>
  <c r="D31" i="1"/>
  <c r="D30" i="1"/>
  <c r="D24" i="1"/>
  <c r="D23" i="1"/>
  <c r="D25" i="1" s="1"/>
  <c r="D5" i="1"/>
  <c r="D6" i="1"/>
  <c r="D7" i="1"/>
  <c r="D4" i="1"/>
  <c r="D14" i="1"/>
  <c r="D15" i="1"/>
  <c r="D16" i="1"/>
  <c r="D13" i="1"/>
  <c r="C17" i="1"/>
  <c r="B17" i="1"/>
  <c r="C8" i="1"/>
  <c r="B8" i="1"/>
  <c r="D32" i="1" l="1"/>
  <c r="D8" i="1"/>
  <c r="D17" i="1"/>
</calcChain>
</file>

<file path=xl/sharedStrings.xml><?xml version="1.0" encoding="utf-8"?>
<sst xmlns="http://schemas.openxmlformats.org/spreadsheetml/2006/main" count="368" uniqueCount="259">
  <si>
    <t>YEAR</t>
  </si>
  <si>
    <t>TOTAL</t>
  </si>
  <si>
    <t>NATIONALITY</t>
  </si>
  <si>
    <t>NIGERIAN</t>
  </si>
  <si>
    <t>NON-NIGERIAN</t>
  </si>
  <si>
    <t>ARRIVAL</t>
  </si>
  <si>
    <t>DEPARTURE</t>
  </si>
  <si>
    <t xml:space="preserve">ARIRIVAL </t>
  </si>
  <si>
    <t>NON-NIGERIA</t>
  </si>
  <si>
    <t>MIGRATION CONTROL (2016)</t>
  </si>
  <si>
    <t>FOREIGNERS REFUSED ENTRY</t>
  </si>
  <si>
    <t>NIGERIANS REFUSED DEPARTURE</t>
  </si>
  <si>
    <t>NIGERIANS REFUSED ENTRY ABROAD (2013-2016)</t>
  </si>
  <si>
    <t>NUMBER</t>
  </si>
  <si>
    <t>ACTIVITIES</t>
  </si>
  <si>
    <t>MAY</t>
  </si>
  <si>
    <t>MONTH</t>
  </si>
  <si>
    <t>S/N</t>
  </si>
  <si>
    <t>NATIONALITIES</t>
  </si>
  <si>
    <t>ALGERIANS</t>
  </si>
  <si>
    <t>AMERICANS</t>
  </si>
  <si>
    <t>BANGLADESH</t>
  </si>
  <si>
    <t>BENINIOSE</t>
  </si>
  <si>
    <t>BRITISH</t>
  </si>
  <si>
    <t>BURKINABABES</t>
  </si>
  <si>
    <t>CAMEROONIANS</t>
  </si>
  <si>
    <t>CANADIAN</t>
  </si>
  <si>
    <t>CHINESE</t>
  </si>
  <si>
    <t>CHILIAN</t>
  </si>
  <si>
    <t>CONGOLESE</t>
  </si>
  <si>
    <t>COTE D'VOIRE</t>
  </si>
  <si>
    <t>DOMINICAN REP.</t>
  </si>
  <si>
    <t>EGYPTIAN</t>
  </si>
  <si>
    <t>ERITEAN</t>
  </si>
  <si>
    <t>ETHIOPIAN</t>
  </si>
  <si>
    <t>FRENCH</t>
  </si>
  <si>
    <t>GERMAN</t>
  </si>
  <si>
    <t>GHANANIAN</t>
  </si>
  <si>
    <t>GUINEAN</t>
  </si>
  <si>
    <t>HONDURAS</t>
  </si>
  <si>
    <t>INDIAN</t>
  </si>
  <si>
    <t>ITALIAN</t>
  </si>
  <si>
    <t>MALIANS</t>
  </si>
  <si>
    <t>MEXICAN</t>
  </si>
  <si>
    <t>NIGERIENNES</t>
  </si>
  <si>
    <t>NIGERIANS</t>
  </si>
  <si>
    <t>PAKISTAN</t>
  </si>
  <si>
    <t>SENEGALESE</t>
  </si>
  <si>
    <t>SIERRA LEONE</t>
  </si>
  <si>
    <t>SUDANESE</t>
  </si>
  <si>
    <t>SOUTH KOREAN</t>
  </si>
  <si>
    <t>SOUTH SUDANESE</t>
  </si>
  <si>
    <t>SRI LANKAN</t>
  </si>
  <si>
    <t>SYRIAN</t>
  </si>
  <si>
    <t>TANZANIAN</t>
  </si>
  <si>
    <t>TCHADIAN</t>
  </si>
  <si>
    <t>TOGOLESE</t>
  </si>
  <si>
    <t>NUMBER OF FOREIGNER DEPORTED 2013 - 2016</t>
  </si>
  <si>
    <t>NUMBER OF FOREIGNERS REPATRIATED 2013 - 2016</t>
  </si>
  <si>
    <t>e-passport booklets (STD)</t>
  </si>
  <si>
    <t>S/No</t>
  </si>
  <si>
    <t>TRAVEL DOCUMENTS</t>
  </si>
  <si>
    <t>-</t>
  </si>
  <si>
    <t>e-passport booklets (Diplomatic)</t>
  </si>
  <si>
    <t>e-passport booklets (Official)</t>
  </si>
  <si>
    <t>No of Pages</t>
  </si>
  <si>
    <t>PASSPORT ISSUING OFFICES (TOTAL BOOKLETS ISSUED) FROM 01-JAN-2016 TO 31-DEC-2016</t>
  </si>
  <si>
    <t>TYPE</t>
  </si>
  <si>
    <t>BRANCH NAME</t>
  </si>
  <si>
    <t>ISSUED</t>
  </si>
  <si>
    <t>DIPLOMATIC</t>
  </si>
  <si>
    <t>SHQ (FCT)</t>
  </si>
  <si>
    <t>OFFICIAL</t>
  </si>
  <si>
    <t>STANDARD</t>
  </si>
  <si>
    <t>ABAKALIKI (EBONYI)</t>
  </si>
  <si>
    <t>ABEOKUTA (OGUN)</t>
  </si>
  <si>
    <t>YOLA (ADAMAWA)</t>
  </si>
  <si>
    <t>ADO-EKITI (EKITI)</t>
  </si>
  <si>
    <t>AKURE (ONDO)</t>
  </si>
  <si>
    <t>ALAUSA (LAGOS)</t>
  </si>
  <si>
    <t>ASABA (DELTA)</t>
  </si>
  <si>
    <t>AWKA (ANAMBRA)</t>
  </si>
  <si>
    <t>BAUCHI</t>
  </si>
  <si>
    <t>BENIN</t>
  </si>
  <si>
    <t>BIRNIN KEBBI</t>
  </si>
  <si>
    <t>CALABAR (CROSS RIVER)</t>
  </si>
  <si>
    <t>DAMATURU (YOBE)</t>
  </si>
  <si>
    <t>DUTSE (JIGAWA)</t>
  </si>
  <si>
    <t>ENUGU (ENUGU)</t>
  </si>
  <si>
    <t>GWAGWALADA (FCT)</t>
  </si>
  <si>
    <t>FESTAC (LAGOS)</t>
  </si>
  <si>
    <t>GOMBE (GOMBE)</t>
  </si>
  <si>
    <t>GUSAU (ZAMFARA)</t>
  </si>
  <si>
    <t>IBADAN (OYO)</t>
  </si>
  <si>
    <t>IKOYI (LAGOS)</t>
  </si>
  <si>
    <t>ILORIN (KWARA)</t>
  </si>
  <si>
    <t>JALINGO (TARABA)</t>
  </si>
  <si>
    <t>JOS (PLATEAU)</t>
  </si>
  <si>
    <t>KADUNA (KADUNA)</t>
  </si>
  <si>
    <t>KANO (KANO)</t>
  </si>
  <si>
    <t>KATSINA (KATSINA)</t>
  </si>
  <si>
    <t>LAFIA (NASARAWA)</t>
  </si>
  <si>
    <t>LOKOJA (KOGI)</t>
  </si>
  <si>
    <t>MAIDUGURI (BORNO)</t>
  </si>
  <si>
    <t>MAKURDI (BENUE)</t>
  </si>
  <si>
    <t>MINNA (NIGER)</t>
  </si>
  <si>
    <t>OSOGBO (OSUN)</t>
  </si>
  <si>
    <t>OWERRI (IMO)</t>
  </si>
  <si>
    <t>PORT HARCOURT (RIVERS)</t>
  </si>
  <si>
    <t>SOKOTO (SOKOTO)</t>
  </si>
  <si>
    <t>UMUAHIA (ABIA)</t>
  </si>
  <si>
    <t>UYO (AKWA IBOM)</t>
  </si>
  <si>
    <t>WARRI (DELTA)</t>
  </si>
  <si>
    <t>YENEGOA (BAYELSA)</t>
  </si>
  <si>
    <t>OVERALL TOTAL</t>
  </si>
  <si>
    <t>ABU DHABI(UEA)</t>
  </si>
  <si>
    <t>ACCRA(GHANA)</t>
  </si>
  <si>
    <t>ATHENS(GREECE)</t>
  </si>
  <si>
    <t>ATLANTA(USA)</t>
  </si>
  <si>
    <t>BANGKOK(THAILAND)</t>
  </si>
  <si>
    <t>BERLIN(GERMANY)</t>
  </si>
  <si>
    <t>BRUSSELS(BELGIUM)</t>
  </si>
  <si>
    <t>BEIJING(CHINA)</t>
  </si>
  <si>
    <t>CAIRO(EGYPT)</t>
  </si>
  <si>
    <t>CANBERRA(AUSTRALIA)</t>
  </si>
  <si>
    <t>COTONOU(BENIN)</t>
  </si>
  <si>
    <t>DAKAR(SENEGEL)</t>
  </si>
  <si>
    <t>DBLIN(IRELAND)</t>
  </si>
  <si>
    <t>DOUALA(CAMEROON)</t>
  </si>
  <si>
    <t>HONG KONG(CHINA)</t>
  </si>
  <si>
    <t>JEDDAH(SAUDI ARABIA)</t>
  </si>
  <si>
    <t>JOHANNESBURG(SOUTH AFRICA)</t>
  </si>
  <si>
    <t>KHARTOUM(SUDAN)</t>
  </si>
  <si>
    <t>KIEV(UKRAINE)</t>
  </si>
  <si>
    <t>KINGSTON(JAMAICA)</t>
  </si>
  <si>
    <t>KUALA LAMPUR(MALAYSIA)</t>
  </si>
  <si>
    <t>LONDON(UK)</t>
  </si>
  <si>
    <t>MADRID(SPAIN)</t>
  </si>
  <si>
    <t>MONROVIA(LIBERIA)</t>
  </si>
  <si>
    <t>MOSCOW(RUSSIA)</t>
  </si>
  <si>
    <t>NAIROBI(KENYA)</t>
  </si>
  <si>
    <t>NEW DELHI(INDIA)</t>
  </si>
  <si>
    <t>NEW YORK(USA)</t>
  </si>
  <si>
    <t>OTTAWA(CANADA)</t>
  </si>
  <si>
    <t>PARIS(FRANCE)</t>
  </si>
  <si>
    <t>ROME(ITALY)</t>
  </si>
  <si>
    <t>STOCKHOLM(SWEDEN)</t>
  </si>
  <si>
    <t>THE HAGUE(NETHELANDS)</t>
  </si>
  <si>
    <t>VIENNA(AUSTRIA)</t>
  </si>
  <si>
    <t>WASHINGTON DC(USA)</t>
  </si>
  <si>
    <t>ABIDJAN(COTED D' IVOIRE)</t>
  </si>
  <si>
    <t>BERNE(SWITZERLAND)</t>
  </si>
  <si>
    <t>BRASILIA(BRAZIL)</t>
  </si>
  <si>
    <t>1ST QTR</t>
  </si>
  <si>
    <t>2ND QTR</t>
  </si>
  <si>
    <t>3RD QTR</t>
  </si>
  <si>
    <t>4TH QTR</t>
  </si>
  <si>
    <t>AFRICA</t>
  </si>
  <si>
    <t>COUNTRY</t>
  </si>
  <si>
    <t>No. Issued</t>
  </si>
  <si>
    <t>Total No. Issued</t>
  </si>
  <si>
    <t>Benin Republic</t>
  </si>
  <si>
    <t>Cameroun - Douala</t>
  </si>
  <si>
    <t>Cote D'Ivoire</t>
  </si>
  <si>
    <t>Egypt - Cairo</t>
  </si>
  <si>
    <t>Ethiopia</t>
  </si>
  <si>
    <t>Ghana - Accra</t>
  </si>
  <si>
    <t>Kenya - Nairobi</t>
  </si>
  <si>
    <t>Liberia - Monrovia</t>
  </si>
  <si>
    <t>Senegal - Dakar</t>
  </si>
  <si>
    <t>S. Africa - Pretoria</t>
  </si>
  <si>
    <t>S. Africa - Johannesburg</t>
  </si>
  <si>
    <t>Sudan - Khartoum</t>
  </si>
  <si>
    <t>Tanzania</t>
  </si>
  <si>
    <t>NIS MISSIONS BY CONTINENT</t>
  </si>
  <si>
    <t>OCEANIC</t>
  </si>
  <si>
    <t>Australia - Canberra</t>
  </si>
  <si>
    <t>ASIA</t>
  </si>
  <si>
    <t>China - Beijing</t>
  </si>
  <si>
    <t>China - Guangzhou</t>
  </si>
  <si>
    <t>Hong Kong</t>
  </si>
  <si>
    <t>India - New Delhi</t>
  </si>
  <si>
    <t>Malaysia</t>
  </si>
  <si>
    <t>Russia - Moscow</t>
  </si>
  <si>
    <t>Saudi Arabia - Jeddah</t>
  </si>
  <si>
    <t>Thailand - Bangkok</t>
  </si>
  <si>
    <t>U.A.E - Dubai</t>
  </si>
  <si>
    <t>U.A.E - Abu Dhabi</t>
  </si>
  <si>
    <t>AMERICA</t>
  </si>
  <si>
    <t>Canada - Ottawa</t>
  </si>
  <si>
    <t>Jamaica - Kingston</t>
  </si>
  <si>
    <t>USA - Atlanta</t>
  </si>
  <si>
    <t>USA - New York</t>
  </si>
  <si>
    <t>USA - Washington</t>
  </si>
  <si>
    <t>Brazil - Brasilia</t>
  </si>
  <si>
    <t>Brazil - Sao-Paulo</t>
  </si>
  <si>
    <t>Austria - Vienna</t>
  </si>
  <si>
    <t>Belgium - Brussels</t>
  </si>
  <si>
    <t>France - Paris</t>
  </si>
  <si>
    <t>Germany - Berlin</t>
  </si>
  <si>
    <t>Germany - Frankfurt</t>
  </si>
  <si>
    <t>Greece - Athens</t>
  </si>
  <si>
    <t>Ireland - Dublin</t>
  </si>
  <si>
    <t>Italy - Rome</t>
  </si>
  <si>
    <t>Netherlands - the Hague</t>
  </si>
  <si>
    <t>Spain - Madrid</t>
  </si>
  <si>
    <t>Sweden - Stockholm</t>
  </si>
  <si>
    <t>Switzerland - Berne</t>
  </si>
  <si>
    <t>UK - London</t>
  </si>
  <si>
    <t>Ukraine - Kiev</t>
  </si>
  <si>
    <t>GRAND TOTAL</t>
  </si>
  <si>
    <t>EUROPE</t>
  </si>
  <si>
    <t>ORGANISATION</t>
  </si>
  <si>
    <t>NO OF FOREIGNER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</si>
  <si>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</si>
  <si>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</si>
  <si>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</si>
  <si>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</si>
  <si>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</si>
  <si>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</si>
  <si>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</si>
  <si>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</si>
  <si>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</si>
  <si>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</si>
  <si>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</si>
  <si>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Passport Revenue</t>
  </si>
  <si>
    <t>Non Refundable Revenue for Operations</t>
  </si>
  <si>
    <t>Address Verification</t>
  </si>
  <si>
    <t>Extension of Visitors Pass (E-PASS)</t>
  </si>
  <si>
    <t>Passport Revenue (other currencies)</t>
  </si>
  <si>
    <t>Carrier Liability / Visa on Arrival</t>
  </si>
  <si>
    <t>NUMBER OF NIGERIANS DEPORTED/REPATRIATED FROM ABROAD</t>
  </si>
  <si>
    <t>Total (Standard Passports)</t>
  </si>
  <si>
    <t>Number ECOWAS TRAVEL CERTIFICATE (ETC) Issued</t>
  </si>
  <si>
    <t>Total</t>
  </si>
  <si>
    <t>Number of VISA APPLICATIONs AT NIGERIA MISSIONS (2016)</t>
  </si>
  <si>
    <t>N/a</t>
  </si>
  <si>
    <t>4N/a</t>
  </si>
  <si>
    <t>Number of Issued on Arrival - 2016</t>
  </si>
  <si>
    <t>SUMMARY OF TEMPORARY WORK PERMIT Cables ISSUED IN 2016</t>
  </si>
  <si>
    <t>Number of Cable Issued</t>
  </si>
  <si>
    <t>Government Institutions</t>
  </si>
  <si>
    <t>NGOs</t>
  </si>
  <si>
    <t>Private Companies</t>
  </si>
  <si>
    <t>Number of Persons Arriving Nigeria Processed by Immigration</t>
  </si>
  <si>
    <t>Number of Persons Departing Nigeria Processed by Immigration</t>
  </si>
  <si>
    <t>Movement Through Airport Control Posts - 2016 (Lagos, Abuja, Kano, Port-Harcourt and Enugu)</t>
  </si>
  <si>
    <t>Movement Through the 114 Recognised Land Border Control Posts - 2016</t>
  </si>
  <si>
    <t>Number of Arrests Made for Various Immigration Offences During Screening by Nationality - 2016</t>
  </si>
  <si>
    <t>Number of Passports Issued</t>
  </si>
  <si>
    <t>ANALYSIS OF LOCAL REVENUE GENERATED - 2016</t>
  </si>
  <si>
    <t>Revenue from Emergency Travel Certificate (ETC) and Ecowas Residence Card (ERC)</t>
  </si>
  <si>
    <t>Combined Expatriate Residence Permit and Aliens Card (CERPAC) Revenue</t>
  </si>
  <si>
    <t>ANALYSIS OF OFFSHORE REVENUE - 2016</t>
  </si>
  <si>
    <t>Visa Issued at Nigerian Missions</t>
  </si>
  <si>
    <t>Amount (Naira)</t>
  </si>
  <si>
    <t>Amount ($)</t>
  </si>
  <si>
    <t>Number of Passport Booklets Supplied</t>
  </si>
  <si>
    <t>Passports Issues at Foreign Missions (JAN-NOV,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</si>
</sst>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&quot;$&quot;#,##0.00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b/>
      <sz val="12"/>
      <color theme="1"/>
      <name val="Corbel"/>
      <family val="2"/>
    </font>
    <font>
      <b/>
      <sz val="13"/>
      <color theme="1"/>
      <name val="Corbel"/>
      <family val="2"/>
    </font>
    <font>
      <b/>
      <sz val="11"/>
      <color theme="1"/>
      <name val="Corbel"/>
      <family val="2"/>
    </font>
    <font>
      <b/>
      <sz val="14"/>
      <color theme="1"/>
      <name val="Corbel"/>
      <family val="2"/>
    </font>
    <font>
      <b/>
      <sz val="10"/>
      <color theme="1"/>
      <name val="Corbel"/>
      <family val="2"/>
    </font>
    <font>
      <b/>
      <sz val="11"/>
      <color theme="0"/>
      <name val="Corbel"/>
      <family val="2"/>
    </font>
    <font>
      <b/>
      <sz val="10"/>
      <color rgb="FF00B050"/>
      <name val="Corbel"/>
      <family val="2"/>
    </font>
    <font>
      <sz val="10"/>
      <color theme="1"/>
      <name val="Corbel"/>
      <family val="2"/>
    </font>
    <font>
      <b/>
      <sz val="10"/>
      <color theme="0"/>
      <name val="Corbel"/>
      <family val="2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0" applyFont="1"/>
    <xf numFmtId="0" fontId="2" fillId="0" borderId="9" xfId="0" applyFont="1" applyBorder="1"/>
    <xf numFmtId="0" fontId="2" fillId="0" borderId="3" xfId="0" applyFont="1" applyBorder="1"/>
    <xf numFmtId="0" fontId="2" fillId="0" borderId="10" xfId="0" applyFont="1" applyBorder="1"/>
    <xf numFmtId="0" fontId="5" fillId="0" borderId="1" xfId="0" applyFont="1" applyBorder="1"/>
    <xf numFmtId="0" fontId="2" fillId="0" borderId="11" xfId="0" applyFont="1" applyBorder="1"/>
    <xf numFmtId="0" fontId="2" fillId="0" borderId="1" xfId="0" applyFont="1" applyBorder="1"/>
    <xf numFmtId="0" fontId="4" fillId="0" borderId="0" xfId="0" applyFont="1"/>
    <xf numFmtId="0" fontId="5" fillId="0" borderId="12" xfId="0" applyFont="1" applyBorder="1"/>
    <xf numFmtId="0" fontId="2" fillId="0" borderId="4" xfId="0" applyFont="1" applyBorder="1"/>
    <xf numFmtId="166" fontId="2" fillId="0" borderId="3" xfId="1" applyNumberFormat="1" applyFont="1" applyBorder="1"/>
    <xf numFmtId="166" fontId="2" fillId="0" borderId="1" xfId="1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9" xfId="0" applyFont="1" applyBorder="1"/>
    <xf numFmtId="0" fontId="2" fillId="3" borderId="3" xfId="0" applyFont="1" applyFill="1" applyBorder="1" applyAlignment="1">
      <alignment horizontal="center"/>
    </xf>
    <xf numFmtId="166" fontId="2" fillId="3" borderId="3" xfId="1" applyNumberFormat="1" applyFont="1" applyFill="1" applyBorder="1"/>
    <xf numFmtId="0" fontId="2" fillId="3" borderId="27" xfId="0" applyFont="1" applyFill="1" applyBorder="1" applyAlignment="1">
      <alignment horizontal="center"/>
    </xf>
    <xf numFmtId="166" fontId="2" fillId="3" borderId="27" xfId="1" applyNumberFormat="1" applyFont="1" applyFill="1" applyBorder="1"/>
    <xf numFmtId="166" fontId="2" fillId="3" borderId="28" xfId="1" applyNumberFormat="1" applyFont="1" applyFill="1" applyBorder="1"/>
    <xf numFmtId="0" fontId="2" fillId="0" borderId="7" xfId="0" applyFont="1" applyBorder="1" applyAlignment="1">
      <alignment horizontal="center"/>
    </xf>
    <xf numFmtId="166" fontId="2" fillId="0" borderId="7" xfId="1" applyNumberFormat="1" applyFont="1" applyBorder="1"/>
    <xf numFmtId="166" fontId="2" fillId="0" borderId="22" xfId="1" applyNumberFormat="1" applyFont="1" applyBorder="1"/>
    <xf numFmtId="0" fontId="2" fillId="0" borderId="2" xfId="0" applyFont="1" applyBorder="1" applyAlignment="1">
      <alignment horizontal="center"/>
    </xf>
    <xf numFmtId="166" fontId="2" fillId="0" borderId="2" xfId="1" applyNumberFormat="1" applyFont="1" applyBorder="1"/>
    <xf numFmtId="166" fontId="2" fillId="3" borderId="10" xfId="1" applyNumberFormat="1" applyFont="1" applyFill="1" applyBorder="1"/>
    <xf numFmtId="166" fontId="2" fillId="0" borderId="5" xfId="1" applyNumberFormat="1" applyFont="1" applyBorder="1"/>
    <xf numFmtId="0" fontId="8" fillId="2" borderId="33" xfId="0" applyFont="1" applyFill="1" applyBorder="1"/>
    <xf numFmtId="0" fontId="8" fillId="2" borderId="34" xfId="0" applyFont="1" applyFill="1" applyBorder="1"/>
    <xf numFmtId="0" fontId="8" fillId="2" borderId="35" xfId="0" applyFont="1" applyFill="1" applyBorder="1"/>
    <xf numFmtId="166" fontId="2" fillId="0" borderId="0" xfId="0" applyNumberFormat="1" applyFont="1"/>
    <xf numFmtId="0" fontId="5" fillId="0" borderId="1" xfId="0" applyFont="1" applyBorder="1" applyAlignment="1">
      <alignment vertical="top"/>
    </xf>
    <xf numFmtId="166" fontId="5" fillId="0" borderId="1" xfId="1" applyNumberFormat="1" applyFont="1" applyBorder="1"/>
    <xf numFmtId="166" fontId="2" fillId="0" borderId="10" xfId="1" applyNumberFormat="1" applyFont="1" applyBorder="1"/>
    <xf numFmtId="166" fontId="2" fillId="0" borderId="20" xfId="1" applyNumberFormat="1" applyFont="1" applyBorder="1"/>
    <xf numFmtId="0" fontId="2" fillId="0" borderId="0" xfId="0" applyFont="1" applyBorder="1"/>
    <xf numFmtId="0" fontId="4" fillId="0" borderId="0" xfId="0" applyFont="1" applyBorder="1"/>
    <xf numFmtId="0" fontId="6" fillId="0" borderId="0" xfId="0" applyFont="1" applyBorder="1" applyAlignment="1">
      <alignment vertical="center" wrapText="1"/>
    </xf>
    <xf numFmtId="0" fontId="4" fillId="0" borderId="1" xfId="0" applyFont="1" applyBorder="1"/>
    <xf numFmtId="0" fontId="10" fillId="0" borderId="0" xfId="0" applyFont="1"/>
    <xf numFmtId="0" fontId="11" fillId="5" borderId="1" xfId="0" applyFont="1" applyFill="1" applyBorder="1" applyAlignment="1">
      <alignment vertical="center"/>
    </xf>
    <xf numFmtId="0" fontId="11" fillId="5" borderId="20" xfId="0" applyFont="1" applyFill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1" fillId="4" borderId="1" xfId="0" applyFont="1" applyFill="1" applyBorder="1"/>
    <xf numFmtId="0" fontId="11" fillId="4" borderId="20" xfId="0" applyFont="1" applyFill="1" applyBorder="1"/>
    <xf numFmtId="0" fontId="10" fillId="0" borderId="3" xfId="0" applyFont="1" applyBorder="1"/>
    <xf numFmtId="0" fontId="10" fillId="0" borderId="11" xfId="0" applyFont="1" applyBorder="1" applyAlignment="1">
      <alignment horizontal="left" vertical="center"/>
    </xf>
    <xf numFmtId="0" fontId="10" fillId="0" borderId="1" xfId="0" applyFont="1" applyBorder="1" applyAlignment="1">
      <alignment wrapText="1"/>
    </xf>
    <xf numFmtId="166" fontId="10" fillId="0" borderId="1" xfId="1" applyNumberFormat="1" applyFont="1" applyBorder="1"/>
    <xf numFmtId="166" fontId="7" fillId="0" borderId="20" xfId="1" applyNumberFormat="1" applyFont="1" applyBorder="1"/>
    <xf numFmtId="0" fontId="10" fillId="0" borderId="1" xfId="0" applyFont="1" applyBorder="1"/>
    <xf numFmtId="0" fontId="10" fillId="4" borderId="11" xfId="0" applyFont="1" applyFill="1" applyBorder="1" applyAlignment="1">
      <alignment horizontal="left"/>
    </xf>
    <xf numFmtId="0" fontId="10" fillId="4" borderId="1" xfId="0" applyFont="1" applyFill="1" applyBorder="1" applyAlignment="1">
      <alignment wrapText="1"/>
    </xf>
    <xf numFmtId="166" fontId="10" fillId="4" borderId="1" xfId="1" applyNumberFormat="1" applyFont="1" applyFill="1" applyBorder="1"/>
    <xf numFmtId="0" fontId="10" fillId="0" borderId="11" xfId="0" applyFont="1" applyBorder="1" applyAlignment="1">
      <alignment horizontal="left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7" fillId="4" borderId="7" xfId="0" applyFont="1" applyFill="1" applyBorder="1" applyAlignment="1">
      <alignment horizontal="center"/>
    </xf>
    <xf numFmtId="166" fontId="7" fillId="4" borderId="7" xfId="1" applyNumberFormat="1" applyFont="1" applyFill="1" applyBorder="1"/>
    <xf numFmtId="166" fontId="7" fillId="0" borderId="22" xfId="1" applyNumberFormat="1" applyFont="1" applyBorder="1"/>
    <xf numFmtId="0" fontId="10" fillId="4" borderId="12" xfId="0" applyFont="1" applyFill="1" applyBorder="1" applyAlignment="1">
      <alignment horizontal="left"/>
    </xf>
    <xf numFmtId="49" fontId="7" fillId="4" borderId="13" xfId="0" applyNumberFormat="1" applyFont="1" applyFill="1" applyBorder="1" applyAlignment="1">
      <alignment textRotation="180"/>
    </xf>
    <xf numFmtId="0" fontId="7" fillId="4" borderId="13" xfId="0" applyFont="1" applyFill="1" applyBorder="1" applyAlignment="1">
      <alignment vertical="center" wrapText="1"/>
    </xf>
    <xf numFmtId="166" fontId="10" fillId="4" borderId="13" xfId="1" applyNumberFormat="1" applyFont="1" applyFill="1" applyBorder="1"/>
    <xf numFmtId="166" fontId="7" fillId="4" borderId="14" xfId="1" applyNumberFormat="1" applyFont="1" applyFill="1" applyBorder="1"/>
    <xf numFmtId="0" fontId="10" fillId="4" borderId="1" xfId="0" applyFont="1" applyFill="1" applyBorder="1"/>
    <xf numFmtId="166" fontId="7" fillId="4" borderId="20" xfId="1" applyNumberFormat="1" applyFont="1" applyFill="1" applyBorder="1"/>
    <xf numFmtId="0" fontId="7" fillId="0" borderId="29" xfId="0" applyFont="1" applyBorder="1" applyAlignment="1">
      <alignment vertical="center"/>
    </xf>
    <xf numFmtId="0" fontId="7" fillId="0" borderId="29" xfId="0" applyFont="1" applyBorder="1" applyAlignment="1">
      <alignment wrapText="1"/>
    </xf>
    <xf numFmtId="0" fontId="10" fillId="0" borderId="1" xfId="0" applyFont="1" applyBorder="1" applyAlignment="1">
      <alignment horizontal="left"/>
    </xf>
    <xf numFmtId="0" fontId="10" fillId="4" borderId="21" xfId="0" applyFont="1" applyFill="1" applyBorder="1" applyAlignment="1">
      <alignment horizontal="left"/>
    </xf>
    <xf numFmtId="0" fontId="10" fillId="4" borderId="7" xfId="0" applyFont="1" applyFill="1" applyBorder="1"/>
    <xf numFmtId="0" fontId="7" fillId="4" borderId="7" xfId="0" applyFont="1" applyFill="1" applyBorder="1"/>
    <xf numFmtId="0" fontId="10" fillId="4" borderId="26" xfId="0" applyFont="1" applyFill="1" applyBorder="1" applyAlignment="1">
      <alignment horizontal="left"/>
    </xf>
    <xf numFmtId="0" fontId="10" fillId="4" borderId="27" xfId="0" applyFont="1" applyFill="1" applyBorder="1"/>
    <xf numFmtId="0" fontId="10" fillId="0" borderId="2" xfId="0" applyFont="1" applyBorder="1"/>
    <xf numFmtId="166" fontId="10" fillId="4" borderId="27" xfId="1" applyNumberFormat="1" applyFont="1" applyFill="1" applyBorder="1"/>
    <xf numFmtId="0" fontId="7" fillId="0" borderId="0" xfId="0" applyFont="1"/>
    <xf numFmtId="0" fontId="7" fillId="0" borderId="7" xfId="0" applyFont="1" applyBorder="1"/>
    <xf numFmtId="166" fontId="7" fillId="0" borderId="7" xfId="1" applyNumberFormat="1" applyFont="1" applyBorder="1"/>
    <xf numFmtId="0" fontId="10" fillId="4" borderId="1" xfId="0" applyFont="1" applyFill="1" applyBorder="1" applyAlignment="1">
      <alignment horizontal="left"/>
    </xf>
    <xf numFmtId="0" fontId="7" fillId="4" borderId="1" xfId="0" applyFont="1" applyFill="1" applyBorder="1"/>
    <xf numFmtId="166" fontId="7" fillId="0" borderId="29" xfId="1" applyNumberFormat="1" applyFont="1" applyBorder="1"/>
    <xf numFmtId="166" fontId="7" fillId="0" borderId="1" xfId="1" applyNumberFormat="1" applyFont="1" applyBorder="1" applyAlignment="1">
      <alignment horizontal="center"/>
    </xf>
    <xf numFmtId="166" fontId="10" fillId="4" borderId="28" xfId="1" applyNumberFormat="1" applyFont="1" applyFill="1" applyBorder="1"/>
    <xf numFmtId="166" fontId="7" fillId="4" borderId="22" xfId="1" applyNumberFormat="1" applyFont="1" applyFill="1" applyBorder="1"/>
    <xf numFmtId="166" fontId="7" fillId="4" borderId="1" xfId="1" applyNumberFormat="1" applyFont="1" applyFill="1" applyBorder="1"/>
    <xf numFmtId="0" fontId="10" fillId="0" borderId="9" xfId="0" applyFont="1" applyBorder="1" applyAlignment="1">
      <alignment horizontal="left"/>
    </xf>
    <xf numFmtId="166" fontId="10" fillId="0" borderId="10" xfId="1" applyNumberFormat="1" applyFont="1" applyBorder="1"/>
    <xf numFmtId="166" fontId="10" fillId="0" borderId="20" xfId="1" applyNumberFormat="1" applyFont="1" applyBorder="1"/>
    <xf numFmtId="0" fontId="10" fillId="0" borderId="4" xfId="0" applyFont="1" applyBorder="1" applyAlignment="1">
      <alignment horizontal="left"/>
    </xf>
    <xf numFmtId="166" fontId="10" fillId="0" borderId="5" xfId="1" applyNumberFormat="1" applyFont="1" applyBorder="1"/>
    <xf numFmtId="0" fontId="10" fillId="0" borderId="9" xfId="0" applyFont="1" applyBorder="1"/>
    <xf numFmtId="0" fontId="10" fillId="0" borderId="11" xfId="0" applyFont="1" applyBorder="1"/>
    <xf numFmtId="0" fontId="10" fillId="0" borderId="21" xfId="0" applyFont="1" applyBorder="1"/>
    <xf numFmtId="0" fontId="10" fillId="0" borderId="7" xfId="0" applyFont="1" applyBorder="1"/>
    <xf numFmtId="0" fontId="2" fillId="0" borderId="26" xfId="0" applyFont="1" applyBorder="1"/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166" fontId="5" fillId="0" borderId="13" xfId="1" applyNumberFormat="1" applyFont="1" applyBorder="1"/>
    <xf numFmtId="166" fontId="5" fillId="0" borderId="14" xfId="1" applyNumberFormat="1" applyFont="1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1" xfId="0" applyFont="1" applyBorder="1"/>
    <xf numFmtId="166" fontId="5" fillId="0" borderId="7" xfId="1" applyNumberFormat="1" applyFont="1" applyBorder="1"/>
    <xf numFmtId="166" fontId="5" fillId="0" borderId="22" xfId="1" applyNumberFormat="1" applyFont="1" applyBorder="1"/>
    <xf numFmtId="0" fontId="2" fillId="0" borderId="21" xfId="0" applyFont="1" applyBorder="1"/>
    <xf numFmtId="0" fontId="2" fillId="0" borderId="12" xfId="0" applyFont="1" applyBorder="1"/>
    <xf numFmtId="0" fontId="2" fillId="0" borderId="14" xfId="0" applyFont="1" applyBorder="1"/>
    <xf numFmtId="166" fontId="2" fillId="0" borderId="27" xfId="1" applyNumberFormat="1" applyFont="1" applyBorder="1"/>
    <xf numFmtId="166" fontId="2" fillId="0" borderId="28" xfId="1" applyNumberFormat="1" applyFont="1" applyBorder="1"/>
    <xf numFmtId="166" fontId="2" fillId="0" borderId="7" xfId="0" applyNumberFormat="1" applyFont="1" applyBorder="1"/>
    <xf numFmtId="166" fontId="2" fillId="0" borderId="22" xfId="0" applyNumberFormat="1" applyFont="1" applyBorder="1"/>
    <xf numFmtId="0" fontId="2" fillId="0" borderId="41" xfId="0" applyFont="1" applyBorder="1" applyAlignment="1"/>
    <xf numFmtId="0" fontId="2" fillId="0" borderId="42" xfId="0" applyFont="1" applyBorder="1" applyAlignment="1"/>
    <xf numFmtId="0" fontId="2" fillId="0" borderId="11" xfId="0" applyFont="1" applyBorder="1" applyAlignment="1">
      <alignment wrapText="1"/>
    </xf>
    <xf numFmtId="166" fontId="2" fillId="0" borderId="20" xfId="1" applyNumberFormat="1" applyFont="1" applyBorder="1" applyAlignment="1">
      <alignment vertical="center"/>
    </xf>
    <xf numFmtId="0" fontId="5" fillId="0" borderId="0" xfId="0" applyFont="1" applyBorder="1"/>
    <xf numFmtId="0" fontId="5" fillId="0" borderId="11" xfId="0" applyFont="1" applyBorder="1"/>
    <xf numFmtId="0" fontId="5" fillId="0" borderId="20" xfId="0" applyFont="1" applyBorder="1"/>
    <xf numFmtId="0" fontId="7" fillId="0" borderId="1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164" fontId="10" fillId="0" borderId="10" xfId="1" applyFont="1" applyBorder="1"/>
    <xf numFmtId="164" fontId="10" fillId="0" borderId="20" xfId="1" applyFont="1" applyBorder="1"/>
    <xf numFmtId="164" fontId="10" fillId="0" borderId="22" xfId="1" applyFont="1" applyBorder="1"/>
    <xf numFmtId="164" fontId="7" fillId="0" borderId="25" xfId="1" applyFont="1" applyBorder="1"/>
    <xf numFmtId="0" fontId="7" fillId="0" borderId="11" xfId="0" applyFont="1" applyBorder="1"/>
    <xf numFmtId="0" fontId="7" fillId="0" borderId="20" xfId="0" applyFont="1" applyBorder="1"/>
    <xf numFmtId="165" fontId="10" fillId="0" borderId="20" xfId="0" applyNumberFormat="1" applyFont="1" applyBorder="1"/>
    <xf numFmtId="165" fontId="7" fillId="0" borderId="22" xfId="0" applyNumberFormat="1" applyFont="1" applyBorder="1"/>
    <xf numFmtId="0" fontId="2" fillId="0" borderId="1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5" fillId="0" borderId="26" xfId="0" applyFont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66" fontId="2" fillId="0" borderId="18" xfId="1" applyNumberFormat="1" applyFont="1" applyBorder="1" applyAlignment="1">
      <alignment horizontal="center" wrapText="1"/>
    </xf>
    <xf numFmtId="166" fontId="2" fillId="0" borderId="37" xfId="1" applyNumberFormat="1" applyFont="1" applyBorder="1" applyAlignment="1">
      <alignment horizontal="center" wrapText="1"/>
    </xf>
    <xf numFmtId="166" fontId="2" fillId="0" borderId="19" xfId="1" applyNumberFormat="1" applyFont="1" applyBorder="1" applyAlignment="1">
      <alignment horizontal="center" wrapText="1"/>
    </xf>
    <xf numFmtId="0" fontId="2" fillId="0" borderId="37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3" borderId="27" xfId="0" applyFont="1" applyFill="1" applyBorder="1" applyAlignment="1">
      <alignment horizontal="left" wrapText="1"/>
    </xf>
    <xf numFmtId="0" fontId="2" fillId="3" borderId="7" xfId="0" applyFont="1" applyFill="1" applyBorder="1" applyAlignment="1">
      <alignment horizontal="left" wrapText="1"/>
    </xf>
    <xf numFmtId="0" fontId="2" fillId="3" borderId="33" xfId="0" applyFont="1" applyFill="1" applyBorder="1" applyAlignment="1">
      <alignment horizontal="left" vertical="top"/>
    </xf>
    <xf numFmtId="0" fontId="2" fillId="3" borderId="6" xfId="0" applyFont="1" applyFill="1" applyBorder="1" applyAlignment="1">
      <alignment horizontal="left" vertical="top"/>
    </xf>
    <xf numFmtId="0" fontId="2" fillId="3" borderId="36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 wrapText="1"/>
    </xf>
    <xf numFmtId="0" fontId="7" fillId="0" borderId="1" xfId="0" applyFont="1" applyBorder="1" applyAlignment="1">
      <alignment horizontal="center" vertical="center" textRotation="180"/>
    </xf>
    <xf numFmtId="0" fontId="7" fillId="0" borderId="27" xfId="0" applyFont="1" applyBorder="1" applyAlignment="1">
      <alignment horizontal="center" vertical="center" textRotation="180"/>
    </xf>
    <xf numFmtId="0" fontId="10" fillId="0" borderId="0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166" fontId="10" fillId="0" borderId="39" xfId="1" applyNumberFormat="1" applyFont="1" applyBorder="1" applyAlignment="1">
      <alignment horizontal="center"/>
    </xf>
    <xf numFmtId="166" fontId="10" fillId="0" borderId="40" xfId="1" applyNumberFormat="1" applyFont="1" applyBorder="1" applyAlignment="1">
      <alignment horizont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180" wrapText="1"/>
    </xf>
    <xf numFmtId="0" fontId="11" fillId="5" borderId="1" xfId="0" applyFont="1" applyFill="1" applyBorder="1" applyAlignment="1">
      <alignment horizontal="center" wrapText="1"/>
    </xf>
    <xf numFmtId="0" fontId="10" fillId="4" borderId="21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 vertical="top"/>
    </xf>
    <xf numFmtId="0" fontId="11" fillId="5" borderId="9" xfId="0" applyFont="1" applyFill="1" applyBorder="1" applyAlignment="1">
      <alignment horizontal="center" vertical="top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166" fontId="10" fillId="0" borderId="32" xfId="1" applyNumberFormat="1" applyFont="1" applyBorder="1" applyAlignment="1">
      <alignment horizontal="center"/>
    </xf>
    <xf numFmtId="166" fontId="10" fillId="0" borderId="17" xfId="1" applyNumberFormat="1" applyFont="1" applyBorder="1" applyAlignment="1">
      <alignment horizontal="center"/>
    </xf>
    <xf numFmtId="166" fontId="10" fillId="0" borderId="18" xfId="1" applyNumberFormat="1" applyFont="1" applyBorder="1" applyAlignment="1">
      <alignment horizontal="center"/>
    </xf>
    <xf numFmtId="166" fontId="10" fillId="0" borderId="38" xfId="1" applyNumberFormat="1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0" xfId="0" applyFont="1" applyBorder="1" applyAlignment="1"/>
    <xf numFmtId="0" fontId="3" fillId="0" borderId="0" xfId="0" applyFont="1" applyBorder="1" applyAlignment="1">
      <alignment vertical="center"/>
    </xf>
    <xf numFmtId="0" fontId="2" fillId="0" borderId="0" xfId="0" applyFont="1" applyBorder="1" applyAlignment="1"/>
    <xf numFmtId="166" fontId="2" fillId="0" borderId="0" xfId="1" applyNumberFormat="1" applyFont="1" applyBorder="1" applyAlignment="1"/>
    <xf numFmtId="0" fontId="5" fillId="0" borderId="0" xfId="0" applyFont="1" applyBorder="1" applyAlignment="1"/>
    <xf numFmtId="166" fontId="5" fillId="0" borderId="0" xfId="1" applyNumberFormat="1" applyFont="1" applyBorder="1" applyAlignment="1"/>
    <xf numFmtId="0" fontId="3" fillId="0" borderId="1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1" defaultTableStyle="TableStyleMedium9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TREND</a:t>
            </a:r>
            <a:r>
              <a:rPr lang="en-US" sz="1200" baseline="0"/>
              <a:t> OF MOVEMENT INTO NIGERIA FROM 2013 - 2016</a:t>
            </a:r>
            <a:endParaRPr lang="en-US" sz="1200"/>
          </a:p>
        </c:rich>
      </c:tx>
      <c:layout>
        <c:manualLayout>
          <c:xMode val="edge"/>
          <c:yMode val="edge"/>
          <c:x val="0.11379177602799657"/>
          <c:y val="3.703703703703705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'Entry and Exit'!$A$4:$A$7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29-48BB-B42E-ADCB64430A45}"/>
            </c:ext>
          </c:extLst>
        </c:ser>
        <c:ser>
          <c:idx val="1"/>
          <c:order val="1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'Entry and Exit'!$D$4:$D$7</c:f>
              <c:numCache>
                <c:formatCode>_(* #,##0_);_(* \(#,##0\);_(* "-"??_);_(@_)</c:formatCode>
                <c:ptCount val="4"/>
                <c:pt idx="0">
                  <c:v>2534796</c:v>
                </c:pt>
                <c:pt idx="1">
                  <c:v>1753128</c:v>
                </c:pt>
                <c:pt idx="2">
                  <c:v>3275929</c:v>
                </c:pt>
                <c:pt idx="3">
                  <c:v>1822501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29-48BB-B42E-ADCB64430A4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2494336"/>
        <c:axId val="142528896"/>
      </c:lineChart>
      <c:catAx>
        <c:axId val="142494336"/>
        <c:scaling>
          <c:orientation val="minMax"/>
        </c:scaling>
        <c:delete val="1"/>
        <c:axPos val="b"/>
        <c:majorTickMark val="none"/>
        <c:minorTickMark val="none"/>
        <c:tickLblPos val="nextTo"/>
        <c:crossAx val="142528896"/>
        <c:crosses val="autoZero"/>
        <c:auto val="1"/>
        <c:lblAlgn val="ctr"/>
        <c:lblOffset val="100"/>
        <c:noMultiLvlLbl val="0"/>
      </c:catAx>
      <c:valAx>
        <c:axId val="1425288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2494336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75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TREND</a:t>
            </a:r>
            <a:r>
              <a:rPr lang="en-US" sz="1200" baseline="0"/>
              <a:t> OF PERSONS THAT DEPARTED NIGERIA FROM 2013 - 2016</a:t>
            </a:r>
            <a:endParaRPr lang="en-US" sz="12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'Entry and Exit'!$A$13:$A$16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C8-44AF-A38A-EE67953AA66D}"/>
            </c:ext>
          </c:extLst>
        </c:ser>
        <c:ser>
          <c:idx val="1"/>
          <c:order val="1"/>
          <c:spPr>
            <a:ln>
              <a:solidFill>
                <a:srgbClr val="FFFF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'Entry and Exit'!$D$13:$D$16</c:f>
              <c:numCache>
                <c:formatCode>_(* #,##0_);_(* \(#,##0\);_(* "-"??_);_(@_)</c:formatCode>
                <c:ptCount val="4"/>
                <c:pt idx="0">
                  <c:v>2621770</c:v>
                </c:pt>
                <c:pt idx="1">
                  <c:v>1734292</c:v>
                </c:pt>
                <c:pt idx="2">
                  <c:v>3600934</c:v>
                </c:pt>
                <c:pt idx="3">
                  <c:v>1659624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8-44AF-A38A-EE67953AA6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3913600"/>
        <c:axId val="173915136"/>
      </c:lineChart>
      <c:catAx>
        <c:axId val="173913600"/>
        <c:scaling>
          <c:orientation val="minMax"/>
        </c:scaling>
        <c:delete val="1"/>
        <c:axPos val="b"/>
        <c:majorTickMark val="none"/>
        <c:minorTickMark val="none"/>
        <c:tickLblPos val="nextTo"/>
        <c:crossAx val="173915136"/>
        <c:crosses val="autoZero"/>
        <c:auto val="1"/>
        <c:lblAlgn val="ctr"/>
        <c:lblOffset val="100"/>
        <c:noMultiLvlLbl val="0"/>
      </c:catAx>
      <c:valAx>
        <c:axId val="1739151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73913600"/>
        <c:crosses val="autoZero"/>
        <c:crossBetween val="between"/>
      </c:valAx>
      <c:spPr>
        <a:solidFill>
          <a:schemeClr val="accent2">
            <a:lumMod val="75000"/>
          </a:schemeClr>
        </a:solidFill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100">
                <a:solidFill>
                  <a:schemeClr val="tx2">
                    <a:lumMod val="50000"/>
                  </a:schemeClr>
                </a:solidFill>
              </a:rPr>
              <a:t>NUMBER OF PERSONS THAT DEPARTED NIGERIA THROUGH AIRPORTS</a:t>
            </a:r>
            <a:r>
              <a:rPr lang="en-US" sz="1100" baseline="0">
                <a:solidFill>
                  <a:schemeClr val="tx2">
                    <a:lumMod val="50000"/>
                  </a:schemeClr>
                </a:solidFill>
              </a:rPr>
              <a:t> (2016)</a:t>
            </a:r>
            <a:endParaRPr lang="en-US" sz="110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'Entry and Exit'!$A$31</c:f>
              <c:strCache>
                <c:ptCount val="1"/>
                <c:pt idx="0">
                  <c:v>DEPARTURE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0-E4B5-4F2B-9A3C-96F4B6D080D2}"/>
              </c:ext>
            </c:extLst>
          </c:dPt>
          <c:dPt>
            <c:idx val="1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1-E4B5-4F2B-9A3C-96F4B6D080D2}"/>
              </c:ext>
            </c:extLst>
          </c:dPt>
          <c:cat>
            <c:strRef>
              <c:f>'Entry and Exit'!$B$29:$C$29</c:f>
              <c:strCache>
                <c:ptCount val="2"/>
                <c:pt idx="0">
                  <c:v>NIGERIAN</c:v>
                </c:pt>
                <c:pt idx="1">
                  <c:v>NON-NIGERIA</c:v>
                </c:pt>
              </c:strCache>
            </c:strRef>
          </c:cat>
          <c:val>
            <c:numRef>
              <c:f>'Entry and Exit'!$B$31:$C$31</c:f>
              <c:numCache>
                <c:formatCode>_(* #,##0_);_(* \(#,##0\);_(* "-"??_);_(@_)</c:formatCode>
                <c:ptCount val="2"/>
                <c:pt idx="0">
                  <c:v>1026383</c:v>
                </c:pt>
                <c:pt idx="1">
                  <c:v>399381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B5-4F2B-9A3C-96F4B6D08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130560"/>
        <c:axId val="142173312"/>
      </c:barChart>
      <c:catAx>
        <c:axId val="142130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2173312"/>
        <c:crosses val="autoZero"/>
        <c:auto val="1"/>
        <c:lblAlgn val="ctr"/>
        <c:lblOffset val="100"/>
        <c:noMultiLvlLbl val="0"/>
      </c:catAx>
      <c:valAx>
        <c:axId val="14217331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421305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cmpd="thickThin">
      <a:solidFill>
        <a:schemeClr val="tx1"/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Foreigners</a:t>
            </a:r>
            <a:r>
              <a:rPr lang="en-US" baseline="0"/>
              <a:t> Deported</a:t>
            </a:r>
            <a:endParaRPr lang="en-US"/>
          </a:p>
        </c:rich>
      </c:tx>
      <c:layout>
        <c:manualLayout>
          <c:xMode val="edge"/>
          <c:yMode val="edge"/>
          <c:x val="0.38912489063867028"/>
          <c:y val="2.777777777777779E-2"/>
        </c:manualLayout>
      </c:layout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FOREIGNERS DEPORTED</c:v>
          </c:tx>
          <c:spPr>
            <a:solidFill>
              <a:srgbClr val="FFC000"/>
            </a:solidFill>
          </c:spPr>
          <c:cat>
            <c:numRef>
              <c:f>Enforcements!$F$3:$I$3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Enforcements!$F$4:$I$4</c:f>
              <c:numCache>
                <c:formatCode>General</c:formatCode>
                <c:ptCount val="4"/>
                <c:pt idx="0">
                  <c:v>1</c:v>
                </c:pt>
                <c:pt idx="1">
                  <c:v>9</c:v>
                </c:pt>
                <c:pt idx="2">
                  <c:v>7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53-41F2-AB34-85C79F2BB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101376"/>
        <c:axId val="150144128"/>
      </c:areaChart>
      <c:catAx>
        <c:axId val="15010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0144128"/>
        <c:crosses val="autoZero"/>
        <c:auto val="1"/>
        <c:lblAlgn val="ctr"/>
        <c:lblOffset val="100"/>
        <c:noMultiLvlLbl val="0"/>
      </c:catAx>
      <c:valAx>
        <c:axId val="1501441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50101376"/>
        <c:crosses val="autoZero"/>
        <c:crossBetween val="midCat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REPATRIATED IRREGULAR MIGRANTS</c:v>
          </c:tx>
          <c:spPr>
            <a:solidFill>
              <a:srgbClr val="00B050"/>
            </a:solidFill>
          </c:spPr>
          <c:cat>
            <c:numRef>
              <c:f>Enforcements!$F$8:$I$8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Enforcements!$F$9:$I$9</c:f>
              <c:numCache>
                <c:formatCode>General</c:formatCode>
                <c:ptCount val="4"/>
                <c:pt idx="0">
                  <c:v>4706</c:v>
                </c:pt>
                <c:pt idx="1">
                  <c:v>2454</c:v>
                </c:pt>
                <c:pt idx="2">
                  <c:v>3799</c:v>
                </c:pt>
                <c:pt idx="3">
                  <c:v>3065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55-4486-A676-59A677F24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206720"/>
        <c:axId val="150228992"/>
      </c:areaChart>
      <c:catAx>
        <c:axId val="150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0228992"/>
        <c:crosses val="autoZero"/>
        <c:auto val="1"/>
        <c:lblAlgn val="ctr"/>
        <c:lblOffset val="100"/>
        <c:noMultiLvlLbl val="0"/>
      </c:catAx>
      <c:valAx>
        <c:axId val="1502289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50206720"/>
        <c:crosses val="autoZero"/>
        <c:crossBetween val="midCat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Nigerians Deported / Repatriated from Abroad in the Last 4-Yrs</c:v>
          </c:tx>
          <c:spPr>
            <a:solidFill>
              <a:srgbClr val="C00000"/>
            </a:solidFill>
          </c:spPr>
          <c:cat>
            <c:numRef>
              <c:f>Enforcements!$F$13:$I$13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Enforcements!$F$14:$I$14</c:f>
              <c:numCache>
                <c:formatCode>_(* #,##0_);_(* \(#,##0\);_(* "-"??_);_(@_)</c:formatCode>
                <c:ptCount val="4"/>
                <c:pt idx="0">
                  <c:v>7390</c:v>
                </c:pt>
                <c:pt idx="1">
                  <c:v>3409</c:v>
                </c:pt>
                <c:pt idx="2">
                  <c:v>313</c:v>
                </c:pt>
                <c:pt idx="3">
                  <c:v>3457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6-43F5-BED1-F898321A1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246528"/>
        <c:axId val="150248064"/>
      </c:areaChart>
      <c:catAx>
        <c:axId val="15024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0248064"/>
        <c:crosses val="autoZero"/>
        <c:auto val="1"/>
        <c:lblAlgn val="ctr"/>
        <c:lblOffset val="100"/>
        <c:noMultiLvlLbl val="0"/>
      </c:catAx>
      <c:valAx>
        <c:axId val="15024806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150246528"/>
        <c:crosses val="autoZero"/>
        <c:crossBetween val="midCat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Types</a:t>
            </a:r>
            <a:r>
              <a:rPr lang="en-US" sz="1400" baseline="0"/>
              <a:t> of Applications Processed at the SHQ</a:t>
            </a:r>
            <a:endParaRPr lang="en-US" sz="1400"/>
          </a:p>
        </c:rich>
      </c:tx>
      <c:overlay val="0"/>
    </c:title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'Passport Issuance '!$L$3</c:f>
              <c:strCache>
                <c:ptCount val="1"/>
              </c:strCache>
            </c:strRef>
          </c:tx>
          <c:invertIfNegative val="0"/>
          <c:cat>
            <c:numRef>
              <c:f>'Passport Issuance '!$K$4:$K$10</c:f>
              <c:numCache>
                <c:formatCode>General</c:formatCode>
                <c:ptCount val="7"/>
              </c:numCache>
            </c:numRef>
          </c:cat>
          <c:val>
            <c:numRef>
              <c:f>'Passport Issuance '!$L$4:$L$10</c:f>
              <c:numCache>
                <c:formatCode>_(* #,##0_);_(* \(#,##0\);_(* "-"??_);_(@_)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9386-4C2E-9F3F-0A035D0A9E2B}"/>
            </c:ext>
          </c:extLst>
        </c:ser>
        <c:ser>
          <c:idx val="1"/>
          <c:order val="1"/>
          <c:tx>
            <c:strRef>
              <c:f>'Passport Issuance '!$M$3</c:f>
              <c:strCache>
                <c:ptCount val="1"/>
              </c:strCache>
            </c:strRef>
          </c:tx>
          <c:invertIfNegative val="0"/>
          <c:cat>
            <c:numRef>
              <c:f>'Passport Issuance '!$K$4:$K$10</c:f>
              <c:numCache>
                <c:formatCode>General</c:formatCode>
                <c:ptCount val="7"/>
              </c:numCache>
            </c:numRef>
          </c:cat>
          <c:val>
            <c:numRef>
              <c:f>'Passport Issuance '!$M$4:$M$10</c:f>
              <c:numCache>
                <c:formatCode>_(* #,##0_);_(* \(#,##0\);_(* "-"??_);_(@_)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9386-4C2E-9F3F-0A035D0A9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5214080"/>
        <c:axId val="165215616"/>
        <c:axId val="0"/>
      </c:bar3DChart>
      <c:catAx>
        <c:axId val="165214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5215616"/>
        <c:crosses val="autoZero"/>
        <c:auto val="1"/>
        <c:lblAlgn val="ctr"/>
        <c:lblOffset val="100"/>
        <c:noMultiLvlLbl val="0"/>
      </c:catAx>
      <c:valAx>
        <c:axId val="16521561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165214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381000</xdr:colOff>
      <xdr:row>0</xdr:row>
      <xdr:rowOff>190500</xdr:rowOff>
    </xdr:from>
    <xdr:to>
      <xdr:col>27</xdr:col>
      <xdr:colOff>76200</xdr:colOff>
      <xdr:row>9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466725</xdr:colOff>
      <xdr:row>9</xdr:row>
      <xdr:rowOff>0</xdr:rowOff>
    </xdr:from>
    <xdr:to>
      <xdr:col>28</xdr:col>
      <xdr:colOff>161925</xdr:colOff>
      <xdr:row>18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171450</xdr:colOff>
      <xdr:row>25</xdr:row>
      <xdr:rowOff>0</xdr:rowOff>
    </xdr:from>
    <xdr:to>
      <xdr:col>16</xdr:col>
      <xdr:colOff>95250</xdr:colOff>
      <xdr:row>32</xdr:row>
      <xdr:rowOff>142874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228600</xdr:colOff>
      <xdr:row>1</xdr:row>
      <xdr:rowOff>47625</xdr:rowOff>
    </xdr:from>
    <xdr:to>
      <xdr:col>20</xdr:col>
      <xdr:colOff>533400</xdr:colOff>
      <xdr:row>15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152400</xdr:colOff>
      <xdr:row>27</xdr:row>
      <xdr:rowOff>0</xdr:rowOff>
    </xdr:from>
    <xdr:to>
      <xdr:col>11</xdr:col>
      <xdr:colOff>457200</xdr:colOff>
      <xdr:row>41</xdr:row>
      <xdr:rowOff>47625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571499</xdr:colOff>
      <xdr:row>49</xdr:row>
      <xdr:rowOff>9524</xdr:rowOff>
    </xdr:from>
    <xdr:to>
      <xdr:col>12</xdr:col>
      <xdr:colOff>504824</xdr:colOff>
      <xdr:row>64</xdr:row>
      <xdr:rowOff>95249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495300</xdr:colOff>
      <xdr:row>1</xdr:row>
      <xdr:rowOff>47626</xdr:rowOff>
    </xdr:from>
    <xdr:to>
      <xdr:col>28</xdr:col>
      <xdr:colOff>314325</xdr:colOff>
      <xdr:row>12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16" workbookViewId="0">
      <selection activeCell="E1" sqref="E1:E1048576"/>
    </sheetView>
  </sheetViews>
  <sheetFormatPr defaultColWidth="19.28515625" defaultRowHeight="15" x14ac:dyDescent="0.25"/>
  <cols>
    <col min="1" max="1" width="33" style="1" customWidth="1"/>
    <col min="2" max="2" width="26.85546875" style="1" customWidth="1"/>
    <col min="3" max="16384" width="19.28515625" style="1"/>
  </cols>
  <sheetData>
    <row r="1" spans="1:5" x14ac:dyDescent="0.25">
      <c r="A1" s="148" t="s">
        <v>244</v>
      </c>
      <c r="B1" s="149"/>
      <c r="C1" s="149"/>
      <c r="D1" s="150"/>
    </row>
    <row r="2" spans="1:5" x14ac:dyDescent="0.25">
      <c r="A2" s="152" t="s">
        <v>0</v>
      </c>
      <c r="B2" s="151" t="s">
        <v>2</v>
      </c>
      <c r="C2" s="151"/>
      <c r="D2" s="154" t="s">
        <v>1</v>
      </c>
    </row>
    <row r="3" spans="1:5" ht="15.75" thickBot="1" x14ac:dyDescent="0.3">
      <c r="A3" s="153"/>
      <c r="B3" s="98" t="s">
        <v>3</v>
      </c>
      <c r="C3" s="99" t="s">
        <v>4</v>
      </c>
      <c r="D3" s="155"/>
    </row>
    <row r="4" spans="1:5" x14ac:dyDescent="0.25">
      <c r="A4" s="2">
        <v>2013</v>
      </c>
      <c r="B4" s="11">
        <v>1578715</v>
      </c>
      <c r="C4" s="11">
        <v>956081</v>
      </c>
      <c r="D4" s="34">
        <f>SUM(B4:C4)</f>
        <v>2534796</v>
      </c>
    </row>
    <row r="5" spans="1:5" x14ac:dyDescent="0.25">
      <c r="A5" s="6">
        <v>2014</v>
      </c>
      <c r="B5" s="12">
        <v>1247424</v>
      </c>
      <c r="C5" s="12">
        <v>505704</v>
      </c>
      <c r="D5" s="34">
        <f t="shared" ref="D5:D7" si="0">SUM(B5:C5)</f>
        <v>1753128</v>
      </c>
    </row>
    <row r="6" spans="1:5" x14ac:dyDescent="0.25">
      <c r="A6" s="6">
        <v>2015</v>
      </c>
      <c r="B6" s="12">
        <v>2401383</v>
      </c>
      <c r="C6" s="12">
        <v>874546</v>
      </c>
      <c r="D6" s="34">
        <f t="shared" si="0"/>
        <v>3275929</v>
      </c>
    </row>
    <row r="7" spans="1:5" ht="15.75" thickBot="1" x14ac:dyDescent="0.3">
      <c r="A7" s="10">
        <v>2016</v>
      </c>
      <c r="B7" s="25">
        <v>1209897</v>
      </c>
      <c r="C7" s="25">
        <v>612604</v>
      </c>
      <c r="D7" s="34">
        <f t="shared" si="0"/>
        <v>1822501</v>
      </c>
      <c r="E7" s="31"/>
    </row>
    <row r="8" spans="1:5" ht="15.75" thickBot="1" x14ac:dyDescent="0.3">
      <c r="A8" s="9" t="s">
        <v>1</v>
      </c>
      <c r="B8" s="100">
        <f>SUM(B4:B7)</f>
        <v>6437419</v>
      </c>
      <c r="C8" s="100">
        <f t="shared" ref="C8:D8" si="1">SUM(C4:C7)</f>
        <v>2948935</v>
      </c>
      <c r="D8" s="101">
        <f t="shared" si="1"/>
        <v>9386354</v>
      </c>
    </row>
    <row r="9" spans="1:5" ht="15.75" thickBot="1" x14ac:dyDescent="0.3"/>
    <row r="10" spans="1:5" ht="18.75" customHeight="1" x14ac:dyDescent="0.25">
      <c r="A10" s="148" t="s">
        <v>245</v>
      </c>
      <c r="B10" s="149"/>
      <c r="C10" s="149"/>
      <c r="D10" s="150"/>
    </row>
    <row r="11" spans="1:5" x14ac:dyDescent="0.25">
      <c r="A11" s="152" t="s">
        <v>0</v>
      </c>
      <c r="B11" s="157" t="s">
        <v>2</v>
      </c>
      <c r="C11" s="158"/>
      <c r="D11" s="154" t="s">
        <v>1</v>
      </c>
    </row>
    <row r="12" spans="1:5" x14ac:dyDescent="0.25">
      <c r="A12" s="156"/>
      <c r="B12" s="102" t="s">
        <v>3</v>
      </c>
      <c r="C12" s="103" t="s">
        <v>4</v>
      </c>
      <c r="D12" s="159"/>
    </row>
    <row r="13" spans="1:5" x14ac:dyDescent="0.25">
      <c r="A13" s="6">
        <v>2013</v>
      </c>
      <c r="B13" s="12">
        <v>1760530</v>
      </c>
      <c r="C13" s="12">
        <v>861240</v>
      </c>
      <c r="D13" s="35">
        <f>SUM(B13:C13)</f>
        <v>2621770</v>
      </c>
    </row>
    <row r="14" spans="1:5" x14ac:dyDescent="0.25">
      <c r="A14" s="6">
        <v>2014</v>
      </c>
      <c r="B14" s="12">
        <v>1361580</v>
      </c>
      <c r="C14" s="12">
        <v>372712</v>
      </c>
      <c r="D14" s="35">
        <f t="shared" ref="D14:D16" si="2">SUM(B14:C14)</f>
        <v>1734292</v>
      </c>
    </row>
    <row r="15" spans="1:5" x14ac:dyDescent="0.25">
      <c r="A15" s="6">
        <v>2015</v>
      </c>
      <c r="B15" s="12">
        <v>2640508</v>
      </c>
      <c r="C15" s="12">
        <v>960426</v>
      </c>
      <c r="D15" s="35">
        <f t="shared" si="2"/>
        <v>3600934</v>
      </c>
    </row>
    <row r="16" spans="1:5" x14ac:dyDescent="0.25">
      <c r="A16" s="6">
        <v>2016</v>
      </c>
      <c r="B16" s="12">
        <v>1181211</v>
      </c>
      <c r="C16" s="12">
        <v>478413</v>
      </c>
      <c r="D16" s="35">
        <f t="shared" si="2"/>
        <v>1659624</v>
      </c>
      <c r="E16" s="31"/>
    </row>
    <row r="17" spans="1:4" ht="15.75" thickBot="1" x14ac:dyDescent="0.3">
      <c r="A17" s="104" t="s">
        <v>1</v>
      </c>
      <c r="B17" s="105">
        <f>SUM(B13:B16)</f>
        <v>6943829</v>
      </c>
      <c r="C17" s="105">
        <f t="shared" ref="C17" si="3">SUM(C13:C16)</f>
        <v>2672791</v>
      </c>
      <c r="D17" s="106">
        <f t="shared" ref="D17" si="4">SUM(D13:D16)</f>
        <v>9616620</v>
      </c>
    </row>
    <row r="19" spans="1:4" ht="15.75" thickBot="1" x14ac:dyDescent="0.3"/>
    <row r="20" spans="1:4" ht="15.75" thickBot="1" x14ac:dyDescent="0.3">
      <c r="A20" s="140" t="s">
        <v>247</v>
      </c>
      <c r="B20" s="141"/>
      <c r="C20" s="141"/>
      <c r="D20" s="142"/>
    </row>
    <row r="21" spans="1:4" ht="15.75" thickBot="1" x14ac:dyDescent="0.3">
      <c r="A21" s="114"/>
      <c r="B21" s="138" t="s">
        <v>2</v>
      </c>
      <c r="C21" s="139"/>
      <c r="D21" s="143" t="s">
        <v>1</v>
      </c>
    </row>
    <row r="22" spans="1:4" ht="15.75" thickBot="1" x14ac:dyDescent="0.3">
      <c r="A22" s="115"/>
      <c r="B22" s="15" t="s">
        <v>3</v>
      </c>
      <c r="C22" s="15" t="s">
        <v>4</v>
      </c>
      <c r="D22" s="144"/>
    </row>
    <row r="23" spans="1:4" x14ac:dyDescent="0.25">
      <c r="A23" s="97" t="s">
        <v>7</v>
      </c>
      <c r="B23" s="110">
        <v>140912</v>
      </c>
      <c r="C23" s="110">
        <v>75046</v>
      </c>
      <c r="D23" s="111">
        <f>SUM(B23:C23)</f>
        <v>215958</v>
      </c>
    </row>
    <row r="24" spans="1:4" x14ac:dyDescent="0.25">
      <c r="A24" s="6" t="s">
        <v>6</v>
      </c>
      <c r="B24" s="12">
        <v>154827</v>
      </c>
      <c r="C24" s="12">
        <v>79033</v>
      </c>
      <c r="D24" s="35">
        <f>SUM(B24:C24)</f>
        <v>233860</v>
      </c>
    </row>
    <row r="25" spans="1:4" ht="15.75" thickBot="1" x14ac:dyDescent="0.3">
      <c r="A25" s="107" t="s">
        <v>234</v>
      </c>
      <c r="B25" s="112">
        <f>SUM(B23:B24)</f>
        <v>295739</v>
      </c>
      <c r="C25" s="112">
        <f>SUM(C23:C24)</f>
        <v>154079</v>
      </c>
      <c r="D25" s="113">
        <f>SUM(D23:D24)</f>
        <v>449818</v>
      </c>
    </row>
    <row r="26" spans="1:4" ht="15.75" thickBot="1" x14ac:dyDescent="0.3"/>
    <row r="27" spans="1:4" ht="15.75" thickBot="1" x14ac:dyDescent="0.3">
      <c r="A27" s="145" t="s">
        <v>246</v>
      </c>
      <c r="B27" s="146"/>
      <c r="C27" s="146"/>
      <c r="D27" s="147"/>
    </row>
    <row r="28" spans="1:4" ht="15.75" thickBot="1" x14ac:dyDescent="0.3">
      <c r="A28" s="108"/>
      <c r="B28" s="133" t="s">
        <v>2</v>
      </c>
      <c r="C28" s="133"/>
      <c r="D28" s="109"/>
    </row>
    <row r="29" spans="1:4" x14ac:dyDescent="0.25">
      <c r="A29" s="2"/>
      <c r="B29" s="3" t="s">
        <v>3</v>
      </c>
      <c r="C29" s="3" t="s">
        <v>8</v>
      </c>
      <c r="D29" s="4" t="s">
        <v>1</v>
      </c>
    </row>
    <row r="30" spans="1:4" x14ac:dyDescent="0.25">
      <c r="A30" s="6" t="s">
        <v>5</v>
      </c>
      <c r="B30" s="12">
        <v>1068540</v>
      </c>
      <c r="C30" s="12">
        <v>537558</v>
      </c>
      <c r="D30" s="35">
        <f>SUM(B30:C30)</f>
        <v>1606098</v>
      </c>
    </row>
    <row r="31" spans="1:4" x14ac:dyDescent="0.25">
      <c r="A31" s="6" t="s">
        <v>6</v>
      </c>
      <c r="B31" s="12">
        <v>1026383</v>
      </c>
      <c r="C31" s="12">
        <v>399381</v>
      </c>
      <c r="D31" s="35">
        <f>SUM(B31:C31)</f>
        <v>1425764</v>
      </c>
    </row>
    <row r="32" spans="1:4" ht="15.75" thickBot="1" x14ac:dyDescent="0.3">
      <c r="A32" s="107" t="s">
        <v>234</v>
      </c>
      <c r="B32" s="22">
        <f>SUM(B30:B31)</f>
        <v>2094923</v>
      </c>
      <c r="C32" s="22">
        <f t="shared" ref="C32:D32" si="5">SUM(C30:C31)</f>
        <v>936939</v>
      </c>
      <c r="D32" s="23">
        <f t="shared" si="5"/>
        <v>3031862</v>
      </c>
    </row>
    <row r="33" spans="1:2" ht="15.75" thickBot="1" x14ac:dyDescent="0.3"/>
    <row r="34" spans="1:2" x14ac:dyDescent="0.25">
      <c r="A34" s="134" t="s">
        <v>9</v>
      </c>
      <c r="B34" s="135"/>
    </row>
    <row r="35" spans="1:2" ht="19.5" customHeight="1" x14ac:dyDescent="0.25">
      <c r="A35" s="116" t="s">
        <v>11</v>
      </c>
      <c r="B35" s="117">
        <v>21443</v>
      </c>
    </row>
    <row r="36" spans="1:2" x14ac:dyDescent="0.25">
      <c r="A36" s="116" t="s">
        <v>10</v>
      </c>
      <c r="B36" s="35">
        <v>5522</v>
      </c>
    </row>
    <row r="37" spans="1:2" ht="15.75" thickBot="1" x14ac:dyDescent="0.3">
      <c r="A37" s="107" t="s">
        <v>1</v>
      </c>
      <c r="B37" s="23">
        <f>SUM(B35:B36)</f>
        <v>26965</v>
      </c>
    </row>
    <row r="39" spans="1:2" ht="15.75" thickBot="1" x14ac:dyDescent="0.3"/>
    <row r="40" spans="1:2" x14ac:dyDescent="0.25">
      <c r="A40" s="136" t="s">
        <v>12</v>
      </c>
      <c r="B40" s="137"/>
    </row>
    <row r="41" spans="1:2" x14ac:dyDescent="0.25">
      <c r="A41" s="119" t="s">
        <v>0</v>
      </c>
      <c r="B41" s="120" t="s">
        <v>13</v>
      </c>
    </row>
    <row r="42" spans="1:2" x14ac:dyDescent="0.25">
      <c r="A42" s="6">
        <v>2013</v>
      </c>
      <c r="B42" s="35">
        <v>1241</v>
      </c>
    </row>
    <row r="43" spans="1:2" x14ac:dyDescent="0.25">
      <c r="A43" s="6">
        <v>2014</v>
      </c>
      <c r="B43" s="35">
        <v>1101</v>
      </c>
    </row>
    <row r="44" spans="1:2" x14ac:dyDescent="0.25">
      <c r="A44" s="6">
        <v>2015</v>
      </c>
      <c r="B44" s="35">
        <v>278</v>
      </c>
    </row>
    <row r="45" spans="1:2" ht="15.75" thickBot="1" x14ac:dyDescent="0.3">
      <c r="A45" s="107">
        <v>2016</v>
      </c>
      <c r="B45" s="23">
        <v>10981</v>
      </c>
    </row>
    <row r="46" spans="1:2" x14ac:dyDescent="0.25">
      <c r="A46" s="118"/>
      <c r="B46" s="118"/>
    </row>
  </sheetData>
  <mergeCells count="15">
    <mergeCell ref="A1:D1"/>
    <mergeCell ref="B2:C2"/>
    <mergeCell ref="A2:A3"/>
    <mergeCell ref="D2:D3"/>
    <mergeCell ref="A11:A12"/>
    <mergeCell ref="B11:C11"/>
    <mergeCell ref="D11:D12"/>
    <mergeCell ref="A10:D10"/>
    <mergeCell ref="B28:C28"/>
    <mergeCell ref="A34:B34"/>
    <mergeCell ref="A40:B40"/>
    <mergeCell ref="B21:C21"/>
    <mergeCell ref="A20:D20"/>
    <mergeCell ref="D21:D22"/>
    <mergeCell ref="A27:D2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sqref="A1:C41"/>
    </sheetView>
  </sheetViews>
  <sheetFormatPr defaultRowHeight="15" x14ac:dyDescent="0.25"/>
  <cols>
    <col min="1" max="1" width="9.140625" style="1"/>
    <col min="2" max="2" width="41.5703125" style="1" customWidth="1"/>
    <col min="3" max="3" width="16.85546875" style="1" customWidth="1"/>
    <col min="4" max="5" width="9.140625" style="1"/>
    <col min="6" max="6" width="12.140625" style="1" customWidth="1"/>
    <col min="7" max="7" width="16.85546875" style="1" customWidth="1"/>
    <col min="8" max="8" width="21.7109375" style="1" customWidth="1"/>
    <col min="9" max="9" width="35.5703125" style="1" customWidth="1"/>
    <col min="10" max="16384" width="9.140625" style="1"/>
  </cols>
  <sheetData>
    <row r="1" spans="1:9" ht="31.5" customHeight="1" x14ac:dyDescent="0.25">
      <c r="A1" s="51"/>
      <c r="B1" s="161" t="s">
        <v>248</v>
      </c>
      <c r="C1" s="161"/>
    </row>
    <row r="2" spans="1:9" x14ac:dyDescent="0.25">
      <c r="A2" s="121" t="s">
        <v>17</v>
      </c>
      <c r="B2" s="121" t="s">
        <v>18</v>
      </c>
      <c r="C2" s="121" t="s">
        <v>13</v>
      </c>
      <c r="F2" s="162" t="s">
        <v>57</v>
      </c>
      <c r="G2" s="162"/>
      <c r="H2" s="162"/>
      <c r="I2" s="162"/>
    </row>
    <row r="3" spans="1:9" x14ac:dyDescent="0.25">
      <c r="A3" s="51">
        <v>1</v>
      </c>
      <c r="B3" s="51" t="s">
        <v>19</v>
      </c>
      <c r="C3" s="51">
        <v>4</v>
      </c>
      <c r="F3" s="5">
        <v>2013</v>
      </c>
      <c r="G3" s="5">
        <v>2014</v>
      </c>
      <c r="H3" s="5">
        <v>2015</v>
      </c>
      <c r="I3" s="5">
        <v>2016</v>
      </c>
    </row>
    <row r="4" spans="1:9" x14ac:dyDescent="0.25">
      <c r="A4" s="51">
        <v>2</v>
      </c>
      <c r="B4" s="51" t="s">
        <v>20</v>
      </c>
      <c r="C4" s="51">
        <v>3</v>
      </c>
      <c r="F4" s="7">
        <v>1</v>
      </c>
      <c r="G4" s="7">
        <v>9</v>
      </c>
      <c r="H4" s="7">
        <v>7</v>
      </c>
      <c r="I4" s="7">
        <v>15</v>
      </c>
    </row>
    <row r="5" spans="1:9" x14ac:dyDescent="0.25">
      <c r="A5" s="51">
        <v>3</v>
      </c>
      <c r="B5" s="51" t="s">
        <v>21</v>
      </c>
      <c r="C5" s="51">
        <v>1</v>
      </c>
    </row>
    <row r="6" spans="1:9" x14ac:dyDescent="0.25">
      <c r="A6" s="51">
        <v>4</v>
      </c>
      <c r="B6" s="51" t="s">
        <v>22</v>
      </c>
      <c r="C6" s="51">
        <v>6</v>
      </c>
    </row>
    <row r="7" spans="1:9" x14ac:dyDescent="0.25">
      <c r="A7" s="51">
        <v>5</v>
      </c>
      <c r="B7" s="51" t="s">
        <v>23</v>
      </c>
      <c r="C7" s="51">
        <v>6</v>
      </c>
      <c r="F7" s="151" t="s">
        <v>58</v>
      </c>
      <c r="G7" s="151"/>
      <c r="H7" s="151"/>
      <c r="I7" s="151"/>
    </row>
    <row r="8" spans="1:9" x14ac:dyDescent="0.25">
      <c r="A8" s="51">
        <v>6</v>
      </c>
      <c r="B8" s="51" t="s">
        <v>24</v>
      </c>
      <c r="C8" s="51">
        <v>2</v>
      </c>
      <c r="F8" s="5">
        <v>2013</v>
      </c>
      <c r="G8" s="5">
        <v>2014</v>
      </c>
      <c r="H8" s="5">
        <v>2015</v>
      </c>
      <c r="I8" s="5">
        <v>2016</v>
      </c>
    </row>
    <row r="9" spans="1:9" x14ac:dyDescent="0.25">
      <c r="A9" s="51">
        <v>7</v>
      </c>
      <c r="B9" s="51" t="s">
        <v>25</v>
      </c>
      <c r="C9" s="51">
        <v>3</v>
      </c>
      <c r="F9" s="7">
        <v>4706</v>
      </c>
      <c r="G9" s="7">
        <v>2454</v>
      </c>
      <c r="H9" s="7">
        <v>3799</v>
      </c>
      <c r="I9" s="7">
        <v>3065</v>
      </c>
    </row>
    <row r="10" spans="1:9" x14ac:dyDescent="0.25">
      <c r="A10" s="51">
        <v>8</v>
      </c>
      <c r="B10" s="51" t="s">
        <v>26</v>
      </c>
      <c r="C10" s="51">
        <v>1</v>
      </c>
    </row>
    <row r="11" spans="1:9" x14ac:dyDescent="0.25">
      <c r="A11" s="51">
        <v>9</v>
      </c>
      <c r="B11" s="51" t="s">
        <v>27</v>
      </c>
      <c r="C11" s="51">
        <v>11</v>
      </c>
    </row>
    <row r="12" spans="1:9" x14ac:dyDescent="0.25">
      <c r="A12" s="51">
        <v>10</v>
      </c>
      <c r="B12" s="51" t="s">
        <v>28</v>
      </c>
      <c r="C12" s="51">
        <v>1</v>
      </c>
      <c r="F12" s="163" t="s">
        <v>231</v>
      </c>
      <c r="G12" s="163"/>
      <c r="H12" s="163"/>
      <c r="I12" s="163"/>
    </row>
    <row r="13" spans="1:9" x14ac:dyDescent="0.25">
      <c r="A13" s="51">
        <v>11</v>
      </c>
      <c r="B13" s="51" t="s">
        <v>29</v>
      </c>
      <c r="C13" s="51">
        <v>9</v>
      </c>
      <c r="F13" s="5">
        <v>2013</v>
      </c>
      <c r="G13" s="5">
        <v>2014</v>
      </c>
      <c r="H13" s="5">
        <v>2015</v>
      </c>
      <c r="I13" s="5">
        <v>2016</v>
      </c>
    </row>
    <row r="14" spans="1:9" x14ac:dyDescent="0.25">
      <c r="A14" s="51">
        <v>12</v>
      </c>
      <c r="B14" s="51" t="s">
        <v>30</v>
      </c>
      <c r="C14" s="51">
        <v>1</v>
      </c>
      <c r="F14" s="12">
        <v>7390</v>
      </c>
      <c r="G14" s="12">
        <v>3409</v>
      </c>
      <c r="H14" s="12">
        <v>313</v>
      </c>
      <c r="I14" s="12">
        <v>3457</v>
      </c>
    </row>
    <row r="15" spans="1:9" x14ac:dyDescent="0.25">
      <c r="A15" s="51">
        <v>13</v>
      </c>
      <c r="B15" s="51" t="s">
        <v>31</v>
      </c>
      <c r="C15" s="51">
        <v>1</v>
      </c>
    </row>
    <row r="16" spans="1:9" x14ac:dyDescent="0.25">
      <c r="A16" s="51">
        <v>14</v>
      </c>
      <c r="B16" s="51" t="s">
        <v>32</v>
      </c>
      <c r="C16" s="51">
        <v>1</v>
      </c>
    </row>
    <row r="17" spans="1:10" x14ac:dyDescent="0.25">
      <c r="A17" s="51">
        <v>15</v>
      </c>
      <c r="B17" s="51" t="s">
        <v>33</v>
      </c>
      <c r="C17" s="51">
        <v>1</v>
      </c>
    </row>
    <row r="18" spans="1:10" x14ac:dyDescent="0.25">
      <c r="A18" s="51">
        <v>16</v>
      </c>
      <c r="B18" s="51" t="s">
        <v>34</v>
      </c>
      <c r="C18" s="51">
        <v>2</v>
      </c>
    </row>
    <row r="19" spans="1:10" x14ac:dyDescent="0.25">
      <c r="A19" s="51">
        <v>17</v>
      </c>
      <c r="B19" s="51" t="s">
        <v>35</v>
      </c>
      <c r="C19" s="51">
        <v>1</v>
      </c>
    </row>
    <row r="20" spans="1:10" x14ac:dyDescent="0.25">
      <c r="A20" s="51">
        <v>18</v>
      </c>
      <c r="B20" s="51" t="s">
        <v>36</v>
      </c>
      <c r="C20" s="51">
        <v>1</v>
      </c>
    </row>
    <row r="21" spans="1:10" x14ac:dyDescent="0.25">
      <c r="A21" s="51">
        <v>19</v>
      </c>
      <c r="B21" s="51" t="s">
        <v>37</v>
      </c>
      <c r="C21" s="51">
        <v>3</v>
      </c>
    </row>
    <row r="22" spans="1:10" x14ac:dyDescent="0.25">
      <c r="A22" s="51">
        <v>20</v>
      </c>
      <c r="B22" s="51" t="s">
        <v>38</v>
      </c>
      <c r="C22" s="51">
        <v>2</v>
      </c>
    </row>
    <row r="23" spans="1:10" ht="17.25" x14ac:dyDescent="0.3">
      <c r="A23" s="51">
        <v>21</v>
      </c>
      <c r="B23" s="51" t="s">
        <v>39</v>
      </c>
      <c r="C23" s="51">
        <v>1</v>
      </c>
      <c r="J23" s="8"/>
    </row>
    <row r="24" spans="1:10" x14ac:dyDescent="0.25">
      <c r="A24" s="51">
        <v>22</v>
      </c>
      <c r="B24" s="51" t="s">
        <v>40</v>
      </c>
      <c r="C24" s="51">
        <v>1</v>
      </c>
    </row>
    <row r="25" spans="1:10" x14ac:dyDescent="0.25">
      <c r="A25" s="51">
        <v>23</v>
      </c>
      <c r="B25" s="51" t="s">
        <v>41</v>
      </c>
      <c r="C25" s="51">
        <v>2</v>
      </c>
    </row>
    <row r="26" spans="1:10" x14ac:dyDescent="0.25">
      <c r="A26" s="51">
        <v>24</v>
      </c>
      <c r="B26" s="51" t="s">
        <v>42</v>
      </c>
      <c r="C26" s="51">
        <v>8</v>
      </c>
    </row>
    <row r="27" spans="1:10" x14ac:dyDescent="0.25">
      <c r="A27" s="51">
        <v>25</v>
      </c>
      <c r="B27" s="51" t="s">
        <v>43</v>
      </c>
      <c r="C27" s="51">
        <v>1</v>
      </c>
    </row>
    <row r="28" spans="1:10" x14ac:dyDescent="0.25">
      <c r="A28" s="51">
        <v>26</v>
      </c>
      <c r="B28" s="51" t="s">
        <v>44</v>
      </c>
      <c r="C28" s="51">
        <v>44</v>
      </c>
    </row>
    <row r="29" spans="1:10" x14ac:dyDescent="0.25">
      <c r="A29" s="51">
        <v>27</v>
      </c>
      <c r="B29" s="51" t="s">
        <v>45</v>
      </c>
      <c r="C29" s="51">
        <v>54</v>
      </c>
    </row>
    <row r="30" spans="1:10" x14ac:dyDescent="0.25">
      <c r="A30" s="51">
        <v>28</v>
      </c>
      <c r="B30" s="51" t="s">
        <v>46</v>
      </c>
      <c r="C30" s="51">
        <v>1</v>
      </c>
    </row>
    <row r="31" spans="1:10" x14ac:dyDescent="0.25">
      <c r="A31" s="51">
        <v>29</v>
      </c>
      <c r="B31" s="51" t="s">
        <v>47</v>
      </c>
      <c r="C31" s="51">
        <v>1</v>
      </c>
    </row>
    <row r="32" spans="1:10" x14ac:dyDescent="0.25">
      <c r="A32" s="51">
        <v>30</v>
      </c>
      <c r="B32" s="51" t="s">
        <v>48</v>
      </c>
      <c r="C32" s="51">
        <v>1</v>
      </c>
    </row>
    <row r="33" spans="1:14" x14ac:dyDescent="0.25">
      <c r="A33" s="51">
        <v>31</v>
      </c>
      <c r="B33" s="51" t="s">
        <v>49</v>
      </c>
      <c r="C33" s="51">
        <v>1</v>
      </c>
    </row>
    <row r="34" spans="1:14" x14ac:dyDescent="0.25">
      <c r="A34" s="51">
        <v>32</v>
      </c>
      <c r="B34" s="51" t="s">
        <v>50</v>
      </c>
      <c r="C34" s="51">
        <v>1</v>
      </c>
    </row>
    <row r="35" spans="1:14" x14ac:dyDescent="0.25">
      <c r="A35" s="51">
        <v>33</v>
      </c>
      <c r="B35" s="51" t="s">
        <v>51</v>
      </c>
      <c r="C35" s="51">
        <v>2</v>
      </c>
    </row>
    <row r="36" spans="1:14" x14ac:dyDescent="0.25">
      <c r="A36" s="51">
        <v>34</v>
      </c>
      <c r="B36" s="51" t="s">
        <v>52</v>
      </c>
      <c r="C36" s="51">
        <v>14</v>
      </c>
    </row>
    <row r="37" spans="1:14" x14ac:dyDescent="0.25">
      <c r="A37" s="51">
        <v>35</v>
      </c>
      <c r="B37" s="51" t="s">
        <v>53</v>
      </c>
      <c r="C37" s="51">
        <v>1</v>
      </c>
    </row>
    <row r="38" spans="1:14" x14ac:dyDescent="0.25">
      <c r="A38" s="51">
        <v>36</v>
      </c>
      <c r="B38" s="51" t="s">
        <v>54</v>
      </c>
      <c r="C38" s="51">
        <v>1</v>
      </c>
    </row>
    <row r="39" spans="1:14" x14ac:dyDescent="0.25">
      <c r="A39" s="51">
        <v>37</v>
      </c>
      <c r="B39" s="51" t="s">
        <v>55</v>
      </c>
      <c r="C39" s="51">
        <v>2</v>
      </c>
    </row>
    <row r="40" spans="1:14" x14ac:dyDescent="0.25">
      <c r="A40" s="51">
        <v>38</v>
      </c>
      <c r="B40" s="51" t="s">
        <v>56</v>
      </c>
      <c r="C40" s="51">
        <v>1</v>
      </c>
    </row>
    <row r="41" spans="1:14" x14ac:dyDescent="0.25">
      <c r="A41" s="160" t="s">
        <v>1</v>
      </c>
      <c r="B41" s="160"/>
      <c r="C41" s="121">
        <f>SUM(C3:C40)</f>
        <v>197</v>
      </c>
    </row>
    <row r="46" spans="1:14" ht="17.25" x14ac:dyDescent="0.3">
      <c r="J46" s="8"/>
      <c r="K46" s="8"/>
      <c r="L46" s="8"/>
      <c r="M46" s="8"/>
      <c r="N46" s="8"/>
    </row>
  </sheetData>
  <mergeCells count="5">
    <mergeCell ref="A41:B41"/>
    <mergeCell ref="B1:C1"/>
    <mergeCell ref="F2:I2"/>
    <mergeCell ref="F7:I7"/>
    <mergeCell ref="F12:I1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opLeftCell="D20" workbookViewId="0">
      <selection activeCell="L12" sqref="L12"/>
    </sheetView>
  </sheetViews>
  <sheetFormatPr defaultRowHeight="15" x14ac:dyDescent="0.25"/>
  <cols>
    <col min="1" max="1" width="13.42578125" style="1" bestFit="1" customWidth="1"/>
    <col min="2" max="2" width="30.140625" style="1" bestFit="1" customWidth="1"/>
    <col min="3" max="3" width="23.7109375" style="1" customWidth="1"/>
    <col min="4" max="4" width="10.7109375" style="1" customWidth="1"/>
    <col min="5" max="5" width="16.140625" style="1" bestFit="1" customWidth="1"/>
    <col min="6" max="6" width="12.7109375" style="1" bestFit="1" customWidth="1"/>
    <col min="7" max="7" width="21" style="1" customWidth="1"/>
    <col min="8" max="8" width="9.5703125" style="1" bestFit="1" customWidth="1"/>
    <col min="9" max="9" width="33.28515625" style="1" bestFit="1" customWidth="1"/>
    <col min="10" max="10" width="30.85546875" style="1" bestFit="1" customWidth="1"/>
    <col min="11" max="11" width="29.28515625" style="1" customWidth="1"/>
    <col min="12" max="12" width="30.85546875" style="1" bestFit="1" customWidth="1"/>
    <col min="13" max="13" width="16.85546875" style="1" customWidth="1"/>
    <col min="14" max="15" width="9.140625" style="1"/>
    <col min="16" max="16" width="23.42578125" style="1" customWidth="1"/>
    <col min="17" max="17" width="11.140625" style="1" bestFit="1" customWidth="1"/>
    <col min="18" max="18" width="11.28515625" style="1" bestFit="1" customWidth="1"/>
    <col min="19" max="16384" width="9.140625" style="1"/>
  </cols>
  <sheetData>
    <row r="1" spans="1:13" ht="30" customHeight="1" thickBot="1" x14ac:dyDescent="0.35">
      <c r="A1" s="172" t="s">
        <v>257</v>
      </c>
      <c r="B1" s="172"/>
      <c r="C1" s="172"/>
      <c r="D1" s="172"/>
      <c r="E1" s="172"/>
      <c r="F1" s="172"/>
      <c r="G1" s="172"/>
      <c r="H1" s="172"/>
      <c r="I1" s="172"/>
      <c r="K1" s="221"/>
      <c r="L1" s="221"/>
      <c r="M1" s="221"/>
    </row>
    <row r="2" spans="1:13" ht="15.75" thickBot="1" x14ac:dyDescent="0.3">
      <c r="A2" s="28" t="s">
        <v>60</v>
      </c>
      <c r="B2" s="29" t="s">
        <v>61</v>
      </c>
      <c r="C2" s="29" t="s">
        <v>65</v>
      </c>
      <c r="D2" s="29">
        <v>2011</v>
      </c>
      <c r="E2" s="29">
        <v>2012</v>
      </c>
      <c r="F2" s="29">
        <v>2013</v>
      </c>
      <c r="G2" s="29">
        <v>2014</v>
      </c>
      <c r="H2" s="29">
        <v>2015</v>
      </c>
      <c r="I2" s="30">
        <v>2016</v>
      </c>
      <c r="K2" s="220"/>
      <c r="L2" s="220"/>
      <c r="M2" s="220"/>
    </row>
    <row r="3" spans="1:13" x14ac:dyDescent="0.25">
      <c r="A3" s="175">
        <v>1</v>
      </c>
      <c r="B3" s="173" t="s">
        <v>59</v>
      </c>
      <c r="C3" s="18">
        <v>32</v>
      </c>
      <c r="D3" s="19">
        <v>934500</v>
      </c>
      <c r="E3" s="19">
        <v>810000</v>
      </c>
      <c r="F3" s="19">
        <v>900000</v>
      </c>
      <c r="G3" s="19">
        <v>903000</v>
      </c>
      <c r="H3" s="19">
        <v>740000</v>
      </c>
      <c r="I3" s="20">
        <v>696100</v>
      </c>
      <c r="K3" s="220"/>
      <c r="L3" s="220"/>
      <c r="M3" s="220"/>
    </row>
    <row r="4" spans="1:13" ht="15.75" thickBot="1" x14ac:dyDescent="0.3">
      <c r="A4" s="176"/>
      <c r="B4" s="174"/>
      <c r="C4" s="21">
        <v>64</v>
      </c>
      <c r="D4" s="22" t="s">
        <v>62</v>
      </c>
      <c r="E4" s="22" t="s">
        <v>62</v>
      </c>
      <c r="F4" s="22" t="s">
        <v>62</v>
      </c>
      <c r="G4" s="22">
        <v>101000</v>
      </c>
      <c r="H4" s="22">
        <v>60000</v>
      </c>
      <c r="I4" s="23">
        <v>79100</v>
      </c>
      <c r="K4" s="222"/>
      <c r="L4" s="223"/>
      <c r="M4" s="223"/>
    </row>
    <row r="5" spans="1:13" x14ac:dyDescent="0.25">
      <c r="A5" s="177">
        <v>2</v>
      </c>
      <c r="B5" s="178" t="s">
        <v>64</v>
      </c>
      <c r="C5" s="16">
        <v>32</v>
      </c>
      <c r="D5" s="17">
        <v>4480</v>
      </c>
      <c r="E5" s="17">
        <v>3000</v>
      </c>
      <c r="F5" s="17">
        <v>5000</v>
      </c>
      <c r="G5" s="17" t="s">
        <v>62</v>
      </c>
      <c r="H5" s="17">
        <v>10000</v>
      </c>
      <c r="I5" s="26">
        <v>1000</v>
      </c>
      <c r="K5" s="222"/>
      <c r="L5" s="223"/>
      <c r="M5" s="223"/>
    </row>
    <row r="6" spans="1:13" ht="15.75" thickBot="1" x14ac:dyDescent="0.3">
      <c r="A6" s="177"/>
      <c r="B6" s="179"/>
      <c r="C6" s="24">
        <v>64</v>
      </c>
      <c r="D6" s="25" t="s">
        <v>62</v>
      </c>
      <c r="E6" s="25" t="s">
        <v>62</v>
      </c>
      <c r="F6" s="25" t="s">
        <v>62</v>
      </c>
      <c r="G6" s="25">
        <v>500</v>
      </c>
      <c r="H6" s="25">
        <v>10000</v>
      </c>
      <c r="I6" s="27" t="s">
        <v>62</v>
      </c>
      <c r="K6" s="222"/>
      <c r="L6" s="223"/>
      <c r="M6" s="223"/>
    </row>
    <row r="7" spans="1:13" x14ac:dyDescent="0.25">
      <c r="A7" s="175">
        <v>3</v>
      </c>
      <c r="B7" s="173" t="s">
        <v>63</v>
      </c>
      <c r="C7" s="18">
        <v>32</v>
      </c>
      <c r="D7" s="19">
        <v>2000</v>
      </c>
      <c r="E7" s="19">
        <v>2000</v>
      </c>
      <c r="F7" s="19" t="s">
        <v>62</v>
      </c>
      <c r="G7" s="19">
        <v>2000</v>
      </c>
      <c r="H7" s="19">
        <v>12000</v>
      </c>
      <c r="I7" s="20">
        <v>500</v>
      </c>
      <c r="K7" s="222"/>
      <c r="L7" s="223"/>
      <c r="M7" s="223"/>
    </row>
    <row r="8" spans="1:13" ht="15.75" thickBot="1" x14ac:dyDescent="0.3">
      <c r="A8" s="176"/>
      <c r="B8" s="174"/>
      <c r="C8" s="21">
        <v>64</v>
      </c>
      <c r="D8" s="22" t="s">
        <v>62</v>
      </c>
      <c r="E8" s="22" t="s">
        <v>62</v>
      </c>
      <c r="F8" s="22" t="s">
        <v>62</v>
      </c>
      <c r="G8" s="22">
        <v>500</v>
      </c>
      <c r="H8" s="22">
        <v>5000</v>
      </c>
      <c r="I8" s="23" t="s">
        <v>62</v>
      </c>
      <c r="K8" s="222"/>
      <c r="L8" s="223"/>
      <c r="M8" s="223"/>
    </row>
    <row r="9" spans="1:13" x14ac:dyDescent="0.25">
      <c r="I9" s="31"/>
      <c r="K9" s="222"/>
      <c r="L9" s="223"/>
      <c r="M9" s="223"/>
    </row>
    <row r="10" spans="1:13" x14ac:dyDescent="0.25">
      <c r="K10" s="222"/>
      <c r="L10" s="223"/>
      <c r="M10" s="223"/>
    </row>
    <row r="11" spans="1:13" ht="15" customHeight="1" x14ac:dyDescent="0.25">
      <c r="A11" s="230" t="s">
        <v>66</v>
      </c>
      <c r="B11" s="230"/>
      <c r="C11" s="230"/>
      <c r="D11" s="230"/>
      <c r="E11" s="230"/>
      <c r="G11" s="227" t="s">
        <v>258</v>
      </c>
      <c r="H11" s="228"/>
      <c r="I11" s="228"/>
      <c r="J11" s="229"/>
      <c r="K11" s="224"/>
      <c r="L11" s="225"/>
      <c r="M11" s="225"/>
    </row>
    <row r="12" spans="1:13" ht="17.25" x14ac:dyDescent="0.3">
      <c r="A12" s="5" t="s">
        <v>67</v>
      </c>
      <c r="B12" s="5" t="s">
        <v>17</v>
      </c>
      <c r="C12" s="5" t="s">
        <v>68</v>
      </c>
      <c r="D12" s="5" t="s">
        <v>69</v>
      </c>
      <c r="E12" s="5" t="s">
        <v>1</v>
      </c>
      <c r="G12" s="39" t="s">
        <v>67</v>
      </c>
      <c r="H12" s="39" t="s">
        <v>17</v>
      </c>
      <c r="I12" s="39" t="s">
        <v>68</v>
      </c>
      <c r="J12" s="39" t="s">
        <v>249</v>
      </c>
    </row>
    <row r="13" spans="1:13" x14ac:dyDescent="0.25">
      <c r="A13" s="32" t="s">
        <v>70</v>
      </c>
      <c r="B13" s="13">
        <v>1</v>
      </c>
      <c r="C13" s="7" t="s">
        <v>71</v>
      </c>
      <c r="D13" s="12">
        <v>619</v>
      </c>
      <c r="E13" s="12">
        <v>619</v>
      </c>
      <c r="G13" s="7" t="s">
        <v>73</v>
      </c>
      <c r="H13" s="14">
        <v>1</v>
      </c>
      <c r="I13" s="7" t="s">
        <v>150</v>
      </c>
      <c r="J13" s="12">
        <v>750</v>
      </c>
    </row>
    <row r="14" spans="1:13" ht="18.75" x14ac:dyDescent="0.25">
      <c r="A14" s="32" t="s">
        <v>72</v>
      </c>
      <c r="B14" s="13">
        <v>1</v>
      </c>
      <c r="C14" s="7" t="s">
        <v>71</v>
      </c>
      <c r="D14" s="12">
        <v>2589</v>
      </c>
      <c r="E14" s="12">
        <v>2589</v>
      </c>
      <c r="G14" s="7"/>
      <c r="H14" s="14">
        <v>2</v>
      </c>
      <c r="I14" s="7" t="s">
        <v>115</v>
      </c>
      <c r="J14" s="12">
        <v>2483</v>
      </c>
      <c r="M14" s="38"/>
    </row>
    <row r="15" spans="1:13" ht="17.25" x14ac:dyDescent="0.3">
      <c r="A15" s="5" t="s">
        <v>73</v>
      </c>
      <c r="B15" s="13">
        <v>1</v>
      </c>
      <c r="C15" s="7" t="s">
        <v>74</v>
      </c>
      <c r="D15" s="12">
        <v>2788</v>
      </c>
      <c r="E15" s="12"/>
      <c r="G15" s="7"/>
      <c r="H15" s="14">
        <v>3</v>
      </c>
      <c r="I15" s="7" t="s">
        <v>116</v>
      </c>
      <c r="J15" s="12">
        <v>1025</v>
      </c>
      <c r="M15" s="37"/>
    </row>
    <row r="16" spans="1:13" x14ac:dyDescent="0.25">
      <c r="A16" s="7"/>
      <c r="B16" s="13">
        <v>2</v>
      </c>
      <c r="C16" s="7" t="s">
        <v>75</v>
      </c>
      <c r="D16" s="12">
        <v>29952</v>
      </c>
      <c r="E16" s="12"/>
      <c r="G16" s="7"/>
      <c r="H16" s="14">
        <v>4</v>
      </c>
      <c r="I16" s="7" t="s">
        <v>117</v>
      </c>
      <c r="J16" s="12">
        <v>525</v>
      </c>
      <c r="M16" s="36"/>
    </row>
    <row r="17" spans="1:13" x14ac:dyDescent="0.25">
      <c r="A17" s="7"/>
      <c r="B17" s="13">
        <v>3</v>
      </c>
      <c r="C17" s="7" t="s">
        <v>71</v>
      </c>
      <c r="D17" s="12">
        <v>74996</v>
      </c>
      <c r="E17" s="12"/>
      <c r="G17" s="7"/>
      <c r="H17" s="14">
        <v>5</v>
      </c>
      <c r="I17" s="7" t="s">
        <v>118</v>
      </c>
      <c r="J17" s="12">
        <v>15030</v>
      </c>
      <c r="M17" s="36"/>
    </row>
    <row r="18" spans="1:13" x14ac:dyDescent="0.25">
      <c r="A18" s="7"/>
      <c r="B18" s="13">
        <v>4</v>
      </c>
      <c r="C18" s="7" t="s">
        <v>76</v>
      </c>
      <c r="D18" s="12">
        <v>5467</v>
      </c>
      <c r="E18" s="12"/>
      <c r="G18" s="7"/>
      <c r="H18" s="14">
        <v>6</v>
      </c>
      <c r="I18" s="7" t="s">
        <v>119</v>
      </c>
      <c r="J18" s="12">
        <v>291</v>
      </c>
      <c r="M18" s="36"/>
    </row>
    <row r="19" spans="1:13" x14ac:dyDescent="0.25">
      <c r="A19" s="7"/>
      <c r="B19" s="13">
        <v>5</v>
      </c>
      <c r="C19" s="7" t="s">
        <v>77</v>
      </c>
      <c r="D19" s="12">
        <v>8534</v>
      </c>
      <c r="E19" s="12"/>
      <c r="G19" s="7"/>
      <c r="H19" s="14">
        <v>7</v>
      </c>
      <c r="I19" s="7" t="s">
        <v>120</v>
      </c>
      <c r="J19" s="12">
        <v>7009</v>
      </c>
      <c r="M19" s="36"/>
    </row>
    <row r="20" spans="1:13" x14ac:dyDescent="0.25">
      <c r="A20" s="7"/>
      <c r="B20" s="13">
        <v>6</v>
      </c>
      <c r="C20" s="7" t="s">
        <v>78</v>
      </c>
      <c r="D20" s="12">
        <v>16775</v>
      </c>
      <c r="E20" s="12"/>
      <c r="G20" s="7"/>
      <c r="H20" s="14">
        <v>8</v>
      </c>
      <c r="I20" s="7" t="s">
        <v>151</v>
      </c>
      <c r="J20" s="12">
        <v>947</v>
      </c>
      <c r="M20" s="36"/>
    </row>
    <row r="21" spans="1:13" x14ac:dyDescent="0.25">
      <c r="A21" s="7"/>
      <c r="B21" s="13">
        <v>7</v>
      </c>
      <c r="C21" s="7" t="s">
        <v>79</v>
      </c>
      <c r="D21" s="12">
        <v>60331</v>
      </c>
      <c r="E21" s="12"/>
      <c r="G21" s="7"/>
      <c r="H21" s="14">
        <v>9</v>
      </c>
      <c r="I21" s="7" t="s">
        <v>152</v>
      </c>
      <c r="J21" s="12">
        <v>768</v>
      </c>
      <c r="M21" s="36"/>
    </row>
    <row r="22" spans="1:13" x14ac:dyDescent="0.25">
      <c r="A22" s="7"/>
      <c r="B22" s="13">
        <v>8</v>
      </c>
      <c r="C22" s="7" t="s">
        <v>80</v>
      </c>
      <c r="D22" s="12">
        <v>23640</v>
      </c>
      <c r="E22" s="12"/>
      <c r="G22" s="7"/>
      <c r="H22" s="14">
        <v>10</v>
      </c>
      <c r="I22" s="7" t="s">
        <v>121</v>
      </c>
      <c r="J22" s="12">
        <v>1117</v>
      </c>
      <c r="M22" s="36"/>
    </row>
    <row r="23" spans="1:13" x14ac:dyDescent="0.25">
      <c r="A23" s="7"/>
      <c r="B23" s="13">
        <v>9</v>
      </c>
      <c r="C23" s="7" t="s">
        <v>81</v>
      </c>
      <c r="D23" s="12">
        <v>20261</v>
      </c>
      <c r="E23" s="12"/>
      <c r="G23" s="7"/>
      <c r="H23" s="14">
        <v>11</v>
      </c>
      <c r="I23" s="7" t="s">
        <v>122</v>
      </c>
      <c r="J23" s="12">
        <v>622</v>
      </c>
      <c r="M23" s="36"/>
    </row>
    <row r="24" spans="1:13" x14ac:dyDescent="0.25">
      <c r="A24" s="7"/>
      <c r="B24" s="13">
        <v>10</v>
      </c>
      <c r="C24" s="7" t="s">
        <v>82</v>
      </c>
      <c r="D24" s="12">
        <v>5333</v>
      </c>
      <c r="E24" s="12"/>
      <c r="G24" s="7"/>
      <c r="H24" s="14">
        <v>12</v>
      </c>
      <c r="I24" s="7" t="s">
        <v>123</v>
      </c>
      <c r="J24" s="12">
        <v>1338</v>
      </c>
      <c r="M24" s="36"/>
    </row>
    <row r="25" spans="1:13" x14ac:dyDescent="0.25">
      <c r="A25" s="7"/>
      <c r="B25" s="13">
        <v>11</v>
      </c>
      <c r="C25" s="7" t="s">
        <v>83</v>
      </c>
      <c r="D25" s="12">
        <v>37718</v>
      </c>
      <c r="E25" s="12"/>
      <c r="G25" s="7"/>
      <c r="H25" s="14">
        <v>13</v>
      </c>
      <c r="I25" s="7" t="s">
        <v>124</v>
      </c>
      <c r="J25" s="12">
        <v>1232</v>
      </c>
      <c r="M25" s="36"/>
    </row>
    <row r="26" spans="1:13" x14ac:dyDescent="0.25">
      <c r="A26" s="7"/>
      <c r="B26" s="13">
        <v>12</v>
      </c>
      <c r="C26" s="7" t="s">
        <v>84</v>
      </c>
      <c r="D26" s="12">
        <v>7124</v>
      </c>
      <c r="E26" s="12"/>
      <c r="G26" s="7"/>
      <c r="H26" s="14">
        <v>14</v>
      </c>
      <c r="I26" s="7" t="s">
        <v>125</v>
      </c>
      <c r="J26" s="12">
        <v>332</v>
      </c>
      <c r="M26" s="36"/>
    </row>
    <row r="27" spans="1:13" x14ac:dyDescent="0.25">
      <c r="A27" s="7"/>
      <c r="B27" s="13">
        <v>13</v>
      </c>
      <c r="C27" s="7" t="s">
        <v>85</v>
      </c>
      <c r="D27" s="12">
        <v>4650</v>
      </c>
      <c r="E27" s="12"/>
      <c r="G27" s="7"/>
      <c r="H27" s="14">
        <v>15</v>
      </c>
      <c r="I27" s="7" t="s">
        <v>126</v>
      </c>
      <c r="J27" s="12">
        <v>800</v>
      </c>
      <c r="M27" s="36"/>
    </row>
    <row r="28" spans="1:13" x14ac:dyDescent="0.25">
      <c r="A28" s="7"/>
      <c r="B28" s="13">
        <v>14</v>
      </c>
      <c r="C28" s="7" t="s">
        <v>86</v>
      </c>
      <c r="D28" s="12">
        <v>2757</v>
      </c>
      <c r="E28" s="12"/>
      <c r="G28" s="7"/>
      <c r="H28" s="14">
        <v>16</v>
      </c>
      <c r="I28" s="7" t="s">
        <v>127</v>
      </c>
      <c r="J28" s="12">
        <v>3628</v>
      </c>
      <c r="M28" s="36"/>
    </row>
    <row r="29" spans="1:13" x14ac:dyDescent="0.25">
      <c r="A29" s="7"/>
      <c r="B29" s="13">
        <v>15</v>
      </c>
      <c r="C29" s="7" t="s">
        <v>87</v>
      </c>
      <c r="D29" s="12">
        <v>8081</v>
      </c>
      <c r="E29" s="12"/>
      <c r="G29" s="7"/>
      <c r="H29" s="14">
        <v>17</v>
      </c>
      <c r="I29" s="7" t="s">
        <v>128</v>
      </c>
      <c r="J29" s="12">
        <v>634</v>
      </c>
      <c r="M29" s="36"/>
    </row>
    <row r="30" spans="1:13" x14ac:dyDescent="0.25">
      <c r="A30" s="7"/>
      <c r="B30" s="13">
        <v>16</v>
      </c>
      <c r="C30" s="7" t="s">
        <v>88</v>
      </c>
      <c r="D30" s="12">
        <v>19322</v>
      </c>
      <c r="E30" s="12"/>
      <c r="G30" s="7"/>
      <c r="H30" s="14">
        <v>18</v>
      </c>
      <c r="I30" s="7" t="s">
        <v>129</v>
      </c>
      <c r="J30" s="12">
        <v>758</v>
      </c>
      <c r="M30" s="36"/>
    </row>
    <row r="31" spans="1:13" x14ac:dyDescent="0.25">
      <c r="A31" s="7"/>
      <c r="B31" s="13">
        <v>17</v>
      </c>
      <c r="C31" s="7" t="s">
        <v>89</v>
      </c>
      <c r="D31" s="12">
        <v>22168</v>
      </c>
      <c r="E31" s="12"/>
      <c r="G31" s="7"/>
      <c r="H31" s="14">
        <v>19</v>
      </c>
      <c r="I31" s="7" t="s">
        <v>130</v>
      </c>
      <c r="J31" s="12">
        <v>7241</v>
      </c>
      <c r="M31" s="36"/>
    </row>
    <row r="32" spans="1:13" x14ac:dyDescent="0.25">
      <c r="A32" s="7"/>
      <c r="B32" s="13">
        <v>18</v>
      </c>
      <c r="C32" s="7" t="s">
        <v>90</v>
      </c>
      <c r="D32" s="12">
        <v>59845</v>
      </c>
      <c r="E32" s="12"/>
      <c r="G32" s="7"/>
      <c r="H32" s="14">
        <v>20</v>
      </c>
      <c r="I32" s="7" t="s">
        <v>131</v>
      </c>
      <c r="J32" s="12">
        <v>9273</v>
      </c>
      <c r="M32" s="36"/>
    </row>
    <row r="33" spans="1:13" x14ac:dyDescent="0.25">
      <c r="A33" s="7"/>
      <c r="B33" s="13">
        <v>19</v>
      </c>
      <c r="C33" s="7" t="s">
        <v>91</v>
      </c>
      <c r="D33" s="12">
        <v>6265</v>
      </c>
      <c r="E33" s="12"/>
      <c r="G33" s="7"/>
      <c r="H33" s="14">
        <v>21</v>
      </c>
      <c r="I33" s="7" t="s">
        <v>132</v>
      </c>
      <c r="J33" s="12">
        <v>206</v>
      </c>
      <c r="M33" s="36"/>
    </row>
    <row r="34" spans="1:13" x14ac:dyDescent="0.25">
      <c r="A34" s="7"/>
      <c r="B34" s="13">
        <v>20</v>
      </c>
      <c r="C34" s="7" t="s">
        <v>92</v>
      </c>
      <c r="D34" s="12">
        <v>5723</v>
      </c>
      <c r="E34" s="12"/>
      <c r="G34" s="7"/>
      <c r="H34" s="14">
        <v>22</v>
      </c>
      <c r="I34" s="7" t="s">
        <v>133</v>
      </c>
      <c r="J34" s="12">
        <v>1224</v>
      </c>
      <c r="M34" s="36"/>
    </row>
    <row r="35" spans="1:13" x14ac:dyDescent="0.25">
      <c r="A35" s="7"/>
      <c r="B35" s="13">
        <v>21</v>
      </c>
      <c r="C35" s="7" t="s">
        <v>93</v>
      </c>
      <c r="D35" s="12">
        <v>39849</v>
      </c>
      <c r="E35" s="12"/>
      <c r="G35" s="7"/>
      <c r="H35" s="14">
        <v>23</v>
      </c>
      <c r="I35" s="7" t="s">
        <v>134</v>
      </c>
      <c r="J35" s="12">
        <v>3271</v>
      </c>
      <c r="M35" s="36"/>
    </row>
    <row r="36" spans="1:13" x14ac:dyDescent="0.25">
      <c r="A36" s="7"/>
      <c r="B36" s="13">
        <v>22</v>
      </c>
      <c r="C36" s="7" t="s">
        <v>94</v>
      </c>
      <c r="D36" s="12">
        <v>119668</v>
      </c>
      <c r="E36" s="12"/>
      <c r="G36" s="7"/>
      <c r="H36" s="14">
        <v>24</v>
      </c>
      <c r="I36" s="7" t="s">
        <v>135</v>
      </c>
      <c r="J36" s="12">
        <v>3675</v>
      </c>
      <c r="M36" s="36"/>
    </row>
    <row r="37" spans="1:13" x14ac:dyDescent="0.25">
      <c r="A37" s="7"/>
      <c r="B37" s="13">
        <v>23</v>
      </c>
      <c r="C37" s="7" t="s">
        <v>95</v>
      </c>
      <c r="D37" s="12">
        <v>17827</v>
      </c>
      <c r="E37" s="12"/>
      <c r="G37" s="7"/>
      <c r="H37" s="14">
        <v>25</v>
      </c>
      <c r="I37" s="7" t="s">
        <v>136</v>
      </c>
      <c r="J37" s="12">
        <v>42049</v>
      </c>
      <c r="M37" s="36"/>
    </row>
    <row r="38" spans="1:13" x14ac:dyDescent="0.25">
      <c r="A38" s="7"/>
      <c r="B38" s="13">
        <v>24</v>
      </c>
      <c r="C38" s="7" t="s">
        <v>96</v>
      </c>
      <c r="D38" s="12">
        <v>3778</v>
      </c>
      <c r="E38" s="12"/>
      <c r="G38" s="7"/>
      <c r="H38" s="14">
        <v>26</v>
      </c>
      <c r="I38" s="7" t="s">
        <v>137</v>
      </c>
      <c r="J38" s="12">
        <v>7000</v>
      </c>
      <c r="M38" s="36"/>
    </row>
    <row r="39" spans="1:13" x14ac:dyDescent="0.25">
      <c r="A39" s="7"/>
      <c r="B39" s="13">
        <v>25</v>
      </c>
      <c r="C39" s="7" t="s">
        <v>97</v>
      </c>
      <c r="D39" s="12">
        <v>6685</v>
      </c>
      <c r="E39" s="12"/>
      <c r="G39" s="7"/>
      <c r="H39" s="14">
        <v>27</v>
      </c>
      <c r="I39" s="7" t="s">
        <v>138</v>
      </c>
      <c r="J39" s="12">
        <v>335</v>
      </c>
      <c r="M39" s="36"/>
    </row>
    <row r="40" spans="1:13" x14ac:dyDescent="0.25">
      <c r="A40" s="7"/>
      <c r="B40" s="13">
        <v>26</v>
      </c>
      <c r="C40" s="7" t="s">
        <v>98</v>
      </c>
      <c r="D40" s="12">
        <v>21034</v>
      </c>
      <c r="E40" s="12"/>
      <c r="G40" s="7"/>
      <c r="H40" s="14">
        <v>28</v>
      </c>
      <c r="I40" s="7" t="s">
        <v>139</v>
      </c>
      <c r="J40" s="12">
        <v>787</v>
      </c>
      <c r="M40" s="36"/>
    </row>
    <row r="41" spans="1:13" x14ac:dyDescent="0.25">
      <c r="A41" s="7"/>
      <c r="B41" s="13">
        <v>27</v>
      </c>
      <c r="C41" s="7" t="s">
        <v>99</v>
      </c>
      <c r="D41" s="12">
        <v>36048</v>
      </c>
      <c r="E41" s="12"/>
      <c r="G41" s="7"/>
      <c r="H41" s="14">
        <v>29</v>
      </c>
      <c r="I41" s="7" t="s">
        <v>140</v>
      </c>
      <c r="J41" s="12">
        <v>1988</v>
      </c>
      <c r="M41" s="36"/>
    </row>
    <row r="42" spans="1:13" x14ac:dyDescent="0.25">
      <c r="A42" s="7"/>
      <c r="B42" s="13">
        <v>28</v>
      </c>
      <c r="C42" s="7" t="s">
        <v>100</v>
      </c>
      <c r="D42" s="12">
        <v>16520</v>
      </c>
      <c r="E42" s="12"/>
      <c r="G42" s="7"/>
      <c r="H42" s="14">
        <v>30</v>
      </c>
      <c r="I42" s="7" t="s">
        <v>141</v>
      </c>
      <c r="J42" s="12">
        <v>1438</v>
      </c>
      <c r="M42" s="36"/>
    </row>
    <row r="43" spans="1:13" x14ac:dyDescent="0.25">
      <c r="A43" s="7"/>
      <c r="B43" s="13">
        <v>29</v>
      </c>
      <c r="C43" s="7" t="s">
        <v>101</v>
      </c>
      <c r="D43" s="12">
        <v>3459</v>
      </c>
      <c r="E43" s="12"/>
      <c r="G43" s="7"/>
      <c r="H43" s="14">
        <v>31</v>
      </c>
      <c r="I43" s="7" t="s">
        <v>142</v>
      </c>
      <c r="J43" s="12">
        <v>14338</v>
      </c>
      <c r="M43" s="36"/>
    </row>
    <row r="44" spans="1:13" x14ac:dyDescent="0.25">
      <c r="A44" s="7"/>
      <c r="B44" s="13">
        <v>30</v>
      </c>
      <c r="C44" s="7" t="s">
        <v>102</v>
      </c>
      <c r="D44" s="12">
        <v>3487</v>
      </c>
      <c r="E44" s="12"/>
      <c r="G44" s="7"/>
      <c r="H44" s="14">
        <v>32</v>
      </c>
      <c r="I44" s="7" t="s">
        <v>143</v>
      </c>
      <c r="J44" s="12">
        <v>6504</v>
      </c>
      <c r="M44" s="36"/>
    </row>
    <row r="45" spans="1:13" x14ac:dyDescent="0.25">
      <c r="A45" s="7"/>
      <c r="B45" s="13">
        <v>31</v>
      </c>
      <c r="C45" s="7" t="s">
        <v>103</v>
      </c>
      <c r="D45" s="12">
        <v>5271</v>
      </c>
      <c r="E45" s="12"/>
      <c r="G45" s="7"/>
      <c r="H45" s="14">
        <v>33</v>
      </c>
      <c r="I45" s="7" t="s">
        <v>144</v>
      </c>
      <c r="J45" s="12">
        <v>3272</v>
      </c>
      <c r="M45" s="36"/>
    </row>
    <row r="46" spans="1:13" x14ac:dyDescent="0.25">
      <c r="A46" s="7"/>
      <c r="B46" s="13">
        <v>32</v>
      </c>
      <c r="C46" s="7" t="s">
        <v>104</v>
      </c>
      <c r="D46" s="12">
        <v>3290</v>
      </c>
      <c r="E46" s="12"/>
      <c r="G46" s="7"/>
      <c r="H46" s="14">
        <v>34</v>
      </c>
      <c r="I46" s="7" t="s">
        <v>145</v>
      </c>
      <c r="J46" s="12">
        <v>10965</v>
      </c>
      <c r="M46" s="36"/>
    </row>
    <row r="47" spans="1:13" x14ac:dyDescent="0.25">
      <c r="A47" s="7"/>
      <c r="B47" s="13">
        <v>33</v>
      </c>
      <c r="C47" s="7" t="s">
        <v>105</v>
      </c>
      <c r="D47" s="12">
        <v>7060</v>
      </c>
      <c r="E47" s="12"/>
      <c r="G47" s="7"/>
      <c r="H47" s="14">
        <v>35</v>
      </c>
      <c r="I47" s="7" t="s">
        <v>146</v>
      </c>
      <c r="J47" s="12">
        <v>1857</v>
      </c>
      <c r="M47" s="36"/>
    </row>
    <row r="48" spans="1:13" x14ac:dyDescent="0.25">
      <c r="A48" s="7"/>
      <c r="B48" s="13">
        <v>34</v>
      </c>
      <c r="C48" s="7" t="s">
        <v>106</v>
      </c>
      <c r="D48" s="12">
        <v>21034</v>
      </c>
      <c r="E48" s="12"/>
      <c r="G48" s="7"/>
      <c r="H48" s="14">
        <v>36</v>
      </c>
      <c r="I48" s="7" t="s">
        <v>147</v>
      </c>
      <c r="J48" s="12">
        <v>2584</v>
      </c>
      <c r="M48" s="36"/>
    </row>
    <row r="49" spans="1:13" x14ac:dyDescent="0.25">
      <c r="A49" s="7"/>
      <c r="B49" s="13">
        <v>35</v>
      </c>
      <c r="C49" s="7" t="s">
        <v>107</v>
      </c>
      <c r="D49" s="12">
        <v>29507</v>
      </c>
      <c r="E49" s="12"/>
      <c r="G49" s="7"/>
      <c r="H49" s="14">
        <v>37</v>
      </c>
      <c r="I49" s="7" t="s">
        <v>148</v>
      </c>
      <c r="J49" s="12">
        <v>1537</v>
      </c>
      <c r="M49" s="36"/>
    </row>
    <row r="50" spans="1:13" x14ac:dyDescent="0.25">
      <c r="A50" s="7"/>
      <c r="B50" s="13">
        <v>36</v>
      </c>
      <c r="C50" s="7" t="s">
        <v>108</v>
      </c>
      <c r="D50" s="12">
        <v>29754</v>
      </c>
      <c r="E50" s="12"/>
      <c r="G50" s="7"/>
      <c r="H50" s="14">
        <v>38</v>
      </c>
      <c r="I50" s="7" t="s">
        <v>149</v>
      </c>
      <c r="J50" s="12">
        <v>13991</v>
      </c>
      <c r="M50" s="36"/>
    </row>
    <row r="51" spans="1:13" x14ac:dyDescent="0.25">
      <c r="A51" s="7"/>
      <c r="B51" s="13">
        <v>37</v>
      </c>
      <c r="C51" s="7" t="s">
        <v>109</v>
      </c>
      <c r="D51" s="12">
        <v>7428</v>
      </c>
      <c r="E51" s="12"/>
      <c r="G51" s="164" t="s">
        <v>234</v>
      </c>
      <c r="H51" s="169"/>
      <c r="I51" s="165"/>
      <c r="J51" s="33">
        <f>SUM(J13:J50)</f>
        <v>172824</v>
      </c>
      <c r="M51" s="36"/>
    </row>
    <row r="52" spans="1:13" x14ac:dyDescent="0.25">
      <c r="A52" s="7"/>
      <c r="B52" s="13">
        <v>38</v>
      </c>
      <c r="C52" s="7" t="s">
        <v>110</v>
      </c>
      <c r="D52" s="12">
        <v>18789</v>
      </c>
      <c r="E52" s="12"/>
      <c r="M52" s="36"/>
    </row>
    <row r="53" spans="1:13" x14ac:dyDescent="0.25">
      <c r="A53" s="7"/>
      <c r="B53" s="13">
        <v>39</v>
      </c>
      <c r="C53" s="7" t="s">
        <v>111</v>
      </c>
      <c r="D53" s="12">
        <v>7279</v>
      </c>
      <c r="E53" s="12"/>
      <c r="M53" s="36"/>
    </row>
    <row r="54" spans="1:13" x14ac:dyDescent="0.25">
      <c r="A54" s="7"/>
      <c r="B54" s="13">
        <v>40</v>
      </c>
      <c r="C54" s="7" t="s">
        <v>112</v>
      </c>
      <c r="D54" s="12">
        <v>13468</v>
      </c>
      <c r="E54" s="12"/>
      <c r="M54" s="36"/>
    </row>
    <row r="55" spans="1:13" x14ac:dyDescent="0.25">
      <c r="A55" s="7"/>
      <c r="B55" s="13">
        <v>41</v>
      </c>
      <c r="C55" s="7" t="s">
        <v>113</v>
      </c>
      <c r="D55" s="12">
        <v>5333</v>
      </c>
      <c r="E55" s="12"/>
    </row>
    <row r="56" spans="1:13" x14ac:dyDescent="0.25">
      <c r="A56" s="7"/>
      <c r="B56" s="164" t="s">
        <v>232</v>
      </c>
      <c r="C56" s="165"/>
      <c r="D56" s="12">
        <f>SUM(D15:D55)</f>
        <v>838298</v>
      </c>
      <c r="E56" s="12">
        <f>SUM(D15:D55)</f>
        <v>838298</v>
      </c>
    </row>
    <row r="57" spans="1:13" x14ac:dyDescent="0.25">
      <c r="A57" s="7"/>
      <c r="B57" s="166" t="s">
        <v>114</v>
      </c>
      <c r="C57" s="167"/>
      <c r="D57" s="168"/>
      <c r="E57" s="33">
        <f>SUM(E13:E56)</f>
        <v>841506</v>
      </c>
    </row>
    <row r="60" spans="1:13" ht="15.75" x14ac:dyDescent="0.25">
      <c r="A60" s="226" t="s">
        <v>233</v>
      </c>
      <c r="B60" s="226"/>
      <c r="C60" s="226"/>
      <c r="D60" s="226"/>
    </row>
    <row r="61" spans="1:13" x14ac:dyDescent="0.25">
      <c r="A61" s="5">
        <v>2013</v>
      </c>
      <c r="B61" s="5">
        <v>2014</v>
      </c>
      <c r="C61" s="5">
        <v>2015</v>
      </c>
      <c r="D61" s="5">
        <v>2016</v>
      </c>
    </row>
    <row r="62" spans="1:13" x14ac:dyDescent="0.25">
      <c r="A62" s="12">
        <v>7369</v>
      </c>
      <c r="B62" s="12">
        <v>6349</v>
      </c>
      <c r="C62" s="12">
        <v>6314</v>
      </c>
      <c r="D62" s="12">
        <v>18599</v>
      </c>
    </row>
  </sheetData>
  <mergeCells count="13">
    <mergeCell ref="G51:I51"/>
    <mergeCell ref="A11:E11"/>
    <mergeCell ref="A1:I1"/>
    <mergeCell ref="B3:B4"/>
    <mergeCell ref="A3:A4"/>
    <mergeCell ref="A5:A6"/>
    <mergeCell ref="A7:A8"/>
    <mergeCell ref="B5:B6"/>
    <mergeCell ref="B7:B8"/>
    <mergeCell ref="G11:J11"/>
    <mergeCell ref="A60:D60"/>
    <mergeCell ref="B56:C56"/>
    <mergeCell ref="B57:D5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opLeftCell="A22" workbookViewId="0">
      <selection activeCell="V25" sqref="V24:V25"/>
    </sheetView>
  </sheetViews>
  <sheetFormatPr defaultRowHeight="12.75" x14ac:dyDescent="0.2"/>
  <cols>
    <col min="1" max="1" width="9.140625" style="40"/>
    <col min="2" max="2" width="9.140625" style="40" customWidth="1"/>
    <col min="3" max="3" width="23" style="40" bestFit="1" customWidth="1"/>
    <col min="4" max="6" width="10" style="40" customWidth="1"/>
    <col min="7" max="7" width="10.140625" style="40" customWidth="1"/>
    <col min="8" max="8" width="16.140625" style="40" customWidth="1"/>
    <col min="9" max="11" width="9.140625" style="40"/>
    <col min="12" max="12" width="22.140625" style="40" customWidth="1"/>
    <col min="13" max="13" width="14" style="40" customWidth="1"/>
    <col min="14" max="16384" width="9.140625" style="40"/>
  </cols>
  <sheetData>
    <row r="1" spans="1:14" ht="30.75" customHeight="1" thickBot="1" x14ac:dyDescent="0.25">
      <c r="A1" s="188" t="s">
        <v>235</v>
      </c>
      <c r="B1" s="189"/>
      <c r="C1" s="189"/>
      <c r="D1" s="189"/>
      <c r="E1" s="189"/>
      <c r="F1" s="189"/>
      <c r="G1" s="189"/>
      <c r="H1" s="190"/>
      <c r="K1" s="197" t="s">
        <v>239</v>
      </c>
      <c r="L1" s="198"/>
      <c r="M1" s="198"/>
      <c r="N1" s="199"/>
    </row>
    <row r="2" spans="1:14" ht="28.5" customHeight="1" thickBot="1" x14ac:dyDescent="0.25">
      <c r="A2" s="195" t="s">
        <v>17</v>
      </c>
      <c r="B2" s="192" t="s">
        <v>174</v>
      </c>
      <c r="C2" s="192"/>
      <c r="D2" s="41" t="s">
        <v>153</v>
      </c>
      <c r="E2" s="41" t="s">
        <v>154</v>
      </c>
      <c r="F2" s="41" t="s">
        <v>155</v>
      </c>
      <c r="G2" s="41" t="s">
        <v>156</v>
      </c>
      <c r="H2" s="42" t="s">
        <v>1</v>
      </c>
      <c r="K2" s="43" t="s">
        <v>17</v>
      </c>
      <c r="L2" s="43" t="s">
        <v>212</v>
      </c>
      <c r="M2" s="200" t="s">
        <v>240</v>
      </c>
      <c r="N2" s="201"/>
    </row>
    <row r="3" spans="1:14" x14ac:dyDescent="0.2">
      <c r="A3" s="196"/>
      <c r="B3" s="191" t="s">
        <v>157</v>
      </c>
      <c r="C3" s="44" t="s">
        <v>158</v>
      </c>
      <c r="D3" s="44" t="s">
        <v>159</v>
      </c>
      <c r="E3" s="44" t="s">
        <v>159</v>
      </c>
      <c r="F3" s="44" t="s">
        <v>159</v>
      </c>
      <c r="G3" s="44" t="s">
        <v>159</v>
      </c>
      <c r="H3" s="45" t="s">
        <v>160</v>
      </c>
      <c r="K3" s="93">
        <v>1</v>
      </c>
      <c r="L3" s="46" t="s">
        <v>241</v>
      </c>
      <c r="M3" s="202">
        <v>258</v>
      </c>
      <c r="N3" s="203"/>
    </row>
    <row r="4" spans="1:14" x14ac:dyDescent="0.2">
      <c r="A4" s="47">
        <v>1</v>
      </c>
      <c r="B4" s="191"/>
      <c r="C4" s="48" t="s">
        <v>161</v>
      </c>
      <c r="D4" s="49">
        <v>96</v>
      </c>
      <c r="E4" s="49">
        <v>109</v>
      </c>
      <c r="F4" s="49">
        <v>77</v>
      </c>
      <c r="G4" s="49">
        <v>89</v>
      </c>
      <c r="H4" s="50">
        <f t="shared" ref="H4:H17" si="0">SUM(D4:G4)</f>
        <v>371</v>
      </c>
      <c r="K4" s="94">
        <v>2</v>
      </c>
      <c r="L4" s="51" t="s">
        <v>242</v>
      </c>
      <c r="M4" s="204">
        <v>158</v>
      </c>
      <c r="N4" s="205"/>
    </row>
    <row r="5" spans="1:14" x14ac:dyDescent="0.2">
      <c r="A5" s="52">
        <v>2</v>
      </c>
      <c r="B5" s="191"/>
      <c r="C5" s="53" t="s">
        <v>162</v>
      </c>
      <c r="D5" s="54">
        <v>66</v>
      </c>
      <c r="E5" s="54">
        <v>26</v>
      </c>
      <c r="F5" s="54">
        <v>55</v>
      </c>
      <c r="G5" s="54">
        <v>45</v>
      </c>
      <c r="H5" s="50">
        <f t="shared" si="0"/>
        <v>192</v>
      </c>
      <c r="K5" s="94">
        <v>3</v>
      </c>
      <c r="L5" s="51" t="s">
        <v>243</v>
      </c>
      <c r="M5" s="204">
        <v>7790</v>
      </c>
      <c r="N5" s="205"/>
    </row>
    <row r="6" spans="1:14" ht="13.5" thickBot="1" x14ac:dyDescent="0.25">
      <c r="A6" s="55">
        <v>3</v>
      </c>
      <c r="B6" s="191"/>
      <c r="C6" s="48" t="s">
        <v>163</v>
      </c>
      <c r="D6" s="49">
        <v>110</v>
      </c>
      <c r="E6" s="49">
        <v>109</v>
      </c>
      <c r="F6" s="49">
        <v>88</v>
      </c>
      <c r="G6" s="49">
        <v>41</v>
      </c>
      <c r="H6" s="50">
        <f t="shared" si="0"/>
        <v>348</v>
      </c>
      <c r="K6" s="95"/>
      <c r="L6" s="96" t="s">
        <v>1</v>
      </c>
      <c r="M6" s="186">
        <f>SUM(M3:M5)</f>
        <v>8206</v>
      </c>
      <c r="N6" s="187"/>
    </row>
    <row r="7" spans="1:14" ht="21" customHeight="1" x14ac:dyDescent="0.2">
      <c r="A7" s="52">
        <v>4</v>
      </c>
      <c r="B7" s="191"/>
      <c r="C7" s="53" t="s">
        <v>164</v>
      </c>
      <c r="D7" s="54">
        <v>615</v>
      </c>
      <c r="E7" s="54">
        <v>558</v>
      </c>
      <c r="F7" s="54">
        <v>481</v>
      </c>
      <c r="G7" s="54">
        <v>159</v>
      </c>
      <c r="H7" s="50">
        <f t="shared" si="0"/>
        <v>1813</v>
      </c>
    </row>
    <row r="8" spans="1:14" x14ac:dyDescent="0.2">
      <c r="A8" s="55">
        <v>5</v>
      </c>
      <c r="B8" s="191"/>
      <c r="C8" s="56" t="s">
        <v>165</v>
      </c>
      <c r="D8" s="49">
        <v>239</v>
      </c>
      <c r="E8" s="49">
        <v>228</v>
      </c>
      <c r="F8" s="49">
        <v>257</v>
      </c>
      <c r="G8" s="49">
        <v>318</v>
      </c>
      <c r="H8" s="50">
        <f t="shared" si="0"/>
        <v>1042</v>
      </c>
    </row>
    <row r="9" spans="1:14" ht="13.5" thickBot="1" x14ac:dyDescent="0.25">
      <c r="A9" s="52">
        <v>6</v>
      </c>
      <c r="B9" s="191"/>
      <c r="C9" s="53" t="s">
        <v>166</v>
      </c>
      <c r="D9" s="54">
        <v>363</v>
      </c>
      <c r="E9" s="54">
        <v>346</v>
      </c>
      <c r="F9" s="54">
        <v>303</v>
      </c>
      <c r="G9" s="54">
        <v>104</v>
      </c>
      <c r="H9" s="50">
        <f t="shared" si="0"/>
        <v>1116</v>
      </c>
    </row>
    <row r="10" spans="1:14" x14ac:dyDescent="0.2">
      <c r="A10" s="55">
        <v>7</v>
      </c>
      <c r="B10" s="191"/>
      <c r="C10" s="48" t="s">
        <v>167</v>
      </c>
      <c r="D10" s="49">
        <v>922</v>
      </c>
      <c r="E10" s="49">
        <v>786</v>
      </c>
      <c r="F10" s="49">
        <v>998</v>
      </c>
      <c r="G10" s="77" t="s">
        <v>236</v>
      </c>
      <c r="H10" s="50">
        <f t="shared" si="0"/>
        <v>2706</v>
      </c>
    </row>
    <row r="11" spans="1:14" x14ac:dyDescent="0.2">
      <c r="A11" s="52">
        <v>8</v>
      </c>
      <c r="B11" s="191"/>
      <c r="C11" s="53" t="s">
        <v>168</v>
      </c>
      <c r="D11" s="54">
        <v>18</v>
      </c>
      <c r="E11" s="54">
        <v>13</v>
      </c>
      <c r="F11" s="54">
        <v>27</v>
      </c>
      <c r="G11" s="54">
        <v>19</v>
      </c>
      <c r="H11" s="50">
        <f t="shared" si="0"/>
        <v>77</v>
      </c>
    </row>
    <row r="12" spans="1:14" x14ac:dyDescent="0.2">
      <c r="A12" s="55">
        <v>9</v>
      </c>
      <c r="B12" s="191"/>
      <c r="C12" s="48" t="s">
        <v>169</v>
      </c>
      <c r="D12" s="49">
        <v>96</v>
      </c>
      <c r="E12" s="49">
        <v>99</v>
      </c>
      <c r="F12" s="49">
        <v>93</v>
      </c>
      <c r="G12" s="49">
        <v>166</v>
      </c>
      <c r="H12" s="50">
        <f t="shared" si="0"/>
        <v>454</v>
      </c>
    </row>
    <row r="13" spans="1:14" x14ac:dyDescent="0.2">
      <c r="A13" s="52">
        <v>10</v>
      </c>
      <c r="B13" s="191"/>
      <c r="C13" s="53" t="s">
        <v>170</v>
      </c>
      <c r="D13" s="54">
        <v>1317</v>
      </c>
      <c r="E13" s="54">
        <v>1818</v>
      </c>
      <c r="F13" s="54">
        <v>1851</v>
      </c>
      <c r="G13" s="54">
        <v>1041</v>
      </c>
      <c r="H13" s="50">
        <f t="shared" si="0"/>
        <v>6027</v>
      </c>
    </row>
    <row r="14" spans="1:14" x14ac:dyDescent="0.2">
      <c r="A14" s="55">
        <v>11</v>
      </c>
      <c r="B14" s="191"/>
      <c r="C14" s="57" t="s">
        <v>171</v>
      </c>
      <c r="D14" s="49">
        <v>0</v>
      </c>
      <c r="E14" s="49">
        <v>0</v>
      </c>
      <c r="F14" s="49">
        <v>0</v>
      </c>
      <c r="G14" s="49">
        <v>0</v>
      </c>
      <c r="H14" s="50">
        <f t="shared" si="0"/>
        <v>0</v>
      </c>
    </row>
    <row r="15" spans="1:14" x14ac:dyDescent="0.2">
      <c r="A15" s="52">
        <v>12</v>
      </c>
      <c r="B15" s="191"/>
      <c r="C15" s="53" t="s">
        <v>172</v>
      </c>
      <c r="D15" s="54">
        <v>319</v>
      </c>
      <c r="E15" s="54">
        <v>268</v>
      </c>
      <c r="F15" s="54">
        <v>261</v>
      </c>
      <c r="G15" s="54">
        <v>95</v>
      </c>
      <c r="H15" s="50">
        <f t="shared" si="0"/>
        <v>943</v>
      </c>
    </row>
    <row r="16" spans="1:14" x14ac:dyDescent="0.2">
      <c r="A16" s="55">
        <v>13</v>
      </c>
      <c r="B16" s="191"/>
      <c r="C16" s="51" t="s">
        <v>173</v>
      </c>
      <c r="D16" s="49">
        <v>479</v>
      </c>
      <c r="E16" s="49">
        <v>617</v>
      </c>
      <c r="F16" s="49">
        <v>47</v>
      </c>
      <c r="G16" s="49">
        <v>0</v>
      </c>
      <c r="H16" s="50">
        <f t="shared" si="0"/>
        <v>1143</v>
      </c>
    </row>
    <row r="17" spans="1:13" ht="13.5" thickBot="1" x14ac:dyDescent="0.25">
      <c r="A17" s="193"/>
      <c r="B17" s="194"/>
      <c r="C17" s="58" t="s">
        <v>1</v>
      </c>
      <c r="D17" s="59">
        <f>SUM(D4:D16)</f>
        <v>4640</v>
      </c>
      <c r="E17" s="59">
        <f>SUM(E4:E16)</f>
        <v>4977</v>
      </c>
      <c r="F17" s="59">
        <f>SUM(F4:F16)</f>
        <v>4538</v>
      </c>
      <c r="G17" s="59">
        <f>SUM(G4:G16)</f>
        <v>2077</v>
      </c>
      <c r="H17" s="60">
        <f t="shared" si="0"/>
        <v>16232</v>
      </c>
    </row>
    <row r="18" spans="1:13" ht="17.25" customHeight="1" thickBot="1" x14ac:dyDescent="0.25">
      <c r="A18" s="182"/>
      <c r="B18" s="182"/>
      <c r="C18" s="182"/>
      <c r="D18" s="182"/>
      <c r="E18" s="182"/>
      <c r="F18" s="182"/>
      <c r="G18" s="182"/>
      <c r="H18" s="182"/>
    </row>
    <row r="19" spans="1:13" ht="47.25" thickBot="1" x14ac:dyDescent="0.25">
      <c r="A19" s="61">
        <v>14</v>
      </c>
      <c r="B19" s="62" t="s">
        <v>175</v>
      </c>
      <c r="C19" s="63" t="s">
        <v>176</v>
      </c>
      <c r="D19" s="64">
        <v>215</v>
      </c>
      <c r="E19" s="64">
        <v>175</v>
      </c>
      <c r="F19" s="64">
        <v>201</v>
      </c>
      <c r="G19" s="64">
        <v>382</v>
      </c>
      <c r="H19" s="65">
        <f>SUM(D19:G19)</f>
        <v>973</v>
      </c>
    </row>
    <row r="20" spans="1:13" ht="13.5" thickBot="1" x14ac:dyDescent="0.25">
      <c r="A20" s="183"/>
      <c r="B20" s="184"/>
      <c r="C20" s="184"/>
      <c r="D20" s="184"/>
      <c r="E20" s="184"/>
      <c r="F20" s="184"/>
      <c r="G20" s="184"/>
      <c r="H20" s="185"/>
    </row>
    <row r="21" spans="1:13" ht="13.5" thickBot="1" x14ac:dyDescent="0.25">
      <c r="A21" s="52">
        <v>15</v>
      </c>
      <c r="B21" s="180" t="s">
        <v>177</v>
      </c>
      <c r="C21" s="66" t="s">
        <v>178</v>
      </c>
      <c r="D21" s="54">
        <v>4900</v>
      </c>
      <c r="E21" s="54">
        <v>4651</v>
      </c>
      <c r="F21" s="54">
        <v>3649</v>
      </c>
      <c r="G21" s="77" t="s">
        <v>236</v>
      </c>
      <c r="H21" s="67">
        <f>SUM(D21:G21)</f>
        <v>13200</v>
      </c>
      <c r="K21" s="206" t="s">
        <v>238</v>
      </c>
      <c r="L21" s="207"/>
      <c r="M21" s="208"/>
    </row>
    <row r="22" spans="1:13" ht="26.25" thickBot="1" x14ac:dyDescent="0.25">
      <c r="A22" s="55">
        <v>16</v>
      </c>
      <c r="B22" s="180"/>
      <c r="C22" s="51" t="s">
        <v>179</v>
      </c>
      <c r="D22" s="49">
        <v>794</v>
      </c>
      <c r="E22" s="49">
        <v>845</v>
      </c>
      <c r="F22" s="49">
        <v>950</v>
      </c>
      <c r="G22" s="49">
        <v>730</v>
      </c>
      <c r="H22" s="67">
        <f t="shared" ref="H22:H31" si="1">SUM(D22:G22)</f>
        <v>3319</v>
      </c>
      <c r="K22" s="68" t="s">
        <v>17</v>
      </c>
      <c r="L22" s="68" t="s">
        <v>16</v>
      </c>
      <c r="M22" s="69" t="s">
        <v>213</v>
      </c>
    </row>
    <row r="23" spans="1:13" x14ac:dyDescent="0.2">
      <c r="A23" s="52">
        <v>17</v>
      </c>
      <c r="B23" s="180"/>
      <c r="C23" s="66" t="s">
        <v>180</v>
      </c>
      <c r="D23" s="54">
        <v>103</v>
      </c>
      <c r="E23" s="54">
        <v>92</v>
      </c>
      <c r="F23" s="54">
        <v>78</v>
      </c>
      <c r="G23" s="54">
        <v>90</v>
      </c>
      <c r="H23" s="67">
        <f t="shared" si="1"/>
        <v>363</v>
      </c>
      <c r="K23" s="88">
        <v>1</v>
      </c>
      <c r="L23" s="46" t="s">
        <v>214</v>
      </c>
      <c r="M23" s="89">
        <v>521</v>
      </c>
    </row>
    <row r="24" spans="1:13" x14ac:dyDescent="0.2">
      <c r="A24" s="55">
        <v>18</v>
      </c>
      <c r="B24" s="180"/>
      <c r="C24" s="51" t="s">
        <v>181</v>
      </c>
      <c r="D24" s="49">
        <v>5085</v>
      </c>
      <c r="E24" s="49">
        <v>5471</v>
      </c>
      <c r="F24" s="49">
        <v>4711</v>
      </c>
      <c r="G24" s="49">
        <v>2670</v>
      </c>
      <c r="H24" s="67">
        <f t="shared" si="1"/>
        <v>17937</v>
      </c>
      <c r="K24" s="55">
        <v>2</v>
      </c>
      <c r="L24" s="51" t="s">
        <v>215</v>
      </c>
      <c r="M24" s="90">
        <v>558</v>
      </c>
    </row>
    <row r="25" spans="1:13" x14ac:dyDescent="0.2">
      <c r="A25" s="52">
        <v>19</v>
      </c>
      <c r="B25" s="180"/>
      <c r="C25" s="66" t="s">
        <v>182</v>
      </c>
      <c r="D25" s="54">
        <v>160</v>
      </c>
      <c r="E25" s="54">
        <v>135</v>
      </c>
      <c r="F25" s="54">
        <v>125</v>
      </c>
      <c r="G25" s="54">
        <v>150</v>
      </c>
      <c r="H25" s="67">
        <f t="shared" si="1"/>
        <v>570</v>
      </c>
      <c r="K25" s="55">
        <v>3</v>
      </c>
      <c r="L25" s="51" t="s">
        <v>216</v>
      </c>
      <c r="M25" s="90">
        <v>598</v>
      </c>
    </row>
    <row r="26" spans="1:13" ht="13.5" thickBot="1" x14ac:dyDescent="0.25">
      <c r="A26" s="55">
        <v>20</v>
      </c>
      <c r="B26" s="180"/>
      <c r="C26" s="51" t="s">
        <v>183</v>
      </c>
      <c r="D26" s="49">
        <v>183</v>
      </c>
      <c r="E26" s="49">
        <v>174</v>
      </c>
      <c r="F26" s="49">
        <v>167</v>
      </c>
      <c r="G26" s="49">
        <v>67</v>
      </c>
      <c r="H26" s="67">
        <f t="shared" si="1"/>
        <v>591</v>
      </c>
      <c r="K26" s="55">
        <v>4</v>
      </c>
      <c r="L26" s="51" t="s">
        <v>217</v>
      </c>
      <c r="M26" s="90">
        <v>695</v>
      </c>
    </row>
    <row r="27" spans="1:13" x14ac:dyDescent="0.2">
      <c r="A27" s="52">
        <v>21</v>
      </c>
      <c r="B27" s="180"/>
      <c r="C27" s="66" t="s">
        <v>184</v>
      </c>
      <c r="D27" s="77" t="s">
        <v>236</v>
      </c>
      <c r="E27" s="77" t="s">
        <v>236</v>
      </c>
      <c r="F27" s="77" t="s">
        <v>236</v>
      </c>
      <c r="G27" s="77" t="s">
        <v>236</v>
      </c>
      <c r="H27" s="85" t="s">
        <v>236</v>
      </c>
      <c r="K27" s="55">
        <v>5</v>
      </c>
      <c r="L27" s="51" t="s">
        <v>15</v>
      </c>
      <c r="M27" s="90">
        <v>693</v>
      </c>
    </row>
    <row r="28" spans="1:13" ht="13.5" thickBot="1" x14ac:dyDescent="0.25">
      <c r="A28" s="55">
        <v>22</v>
      </c>
      <c r="B28" s="180"/>
      <c r="C28" s="51" t="s">
        <v>185</v>
      </c>
      <c r="D28" s="49">
        <v>172</v>
      </c>
      <c r="E28" s="49">
        <v>106</v>
      </c>
      <c r="F28" s="49">
        <v>110</v>
      </c>
      <c r="G28" s="49">
        <v>148</v>
      </c>
      <c r="H28" s="67">
        <f t="shared" si="1"/>
        <v>536</v>
      </c>
      <c r="K28" s="55">
        <v>6</v>
      </c>
      <c r="L28" s="51" t="s">
        <v>218</v>
      </c>
      <c r="M28" s="90">
        <v>769</v>
      </c>
    </row>
    <row r="29" spans="1:13" x14ac:dyDescent="0.2">
      <c r="A29" s="52">
        <v>23</v>
      </c>
      <c r="B29" s="180"/>
      <c r="C29" s="66" t="s">
        <v>186</v>
      </c>
      <c r="D29" s="77" t="s">
        <v>236</v>
      </c>
      <c r="E29" s="54">
        <v>638</v>
      </c>
      <c r="F29" s="54">
        <v>661</v>
      </c>
      <c r="G29" s="77" t="s">
        <v>236</v>
      </c>
      <c r="H29" s="67">
        <f t="shared" si="1"/>
        <v>1299</v>
      </c>
      <c r="K29" s="55">
        <v>7</v>
      </c>
      <c r="L29" s="51" t="s">
        <v>219</v>
      </c>
      <c r="M29" s="90">
        <v>873</v>
      </c>
    </row>
    <row r="30" spans="1:13" x14ac:dyDescent="0.2">
      <c r="A30" s="55">
        <v>24</v>
      </c>
      <c r="B30" s="180"/>
      <c r="C30" s="51" t="s">
        <v>187</v>
      </c>
      <c r="D30" s="49">
        <v>780</v>
      </c>
      <c r="E30" s="49">
        <v>652</v>
      </c>
      <c r="F30" s="49">
        <v>492</v>
      </c>
      <c r="G30" s="49">
        <v>289</v>
      </c>
      <c r="H30" s="67">
        <f t="shared" si="1"/>
        <v>2213</v>
      </c>
      <c r="K30" s="55">
        <v>8</v>
      </c>
      <c r="L30" s="51" t="s">
        <v>220</v>
      </c>
      <c r="M30" s="90">
        <v>974</v>
      </c>
    </row>
    <row r="31" spans="1:13" ht="13.5" thickBot="1" x14ac:dyDescent="0.25">
      <c r="A31" s="71"/>
      <c r="B31" s="72"/>
      <c r="C31" s="73" t="s">
        <v>1</v>
      </c>
      <c r="D31" s="59">
        <f>SUM(D21:D30)</f>
        <v>12177</v>
      </c>
      <c r="E31" s="59">
        <f t="shared" ref="E31:G31" si="2">SUM(E21:E30)</f>
        <v>12764</v>
      </c>
      <c r="F31" s="59">
        <f t="shared" si="2"/>
        <v>10943</v>
      </c>
      <c r="G31" s="59">
        <f t="shared" si="2"/>
        <v>4144</v>
      </c>
      <c r="H31" s="86">
        <f t="shared" si="1"/>
        <v>40028</v>
      </c>
      <c r="K31" s="55">
        <v>9</v>
      </c>
      <c r="L31" s="51" t="s">
        <v>221</v>
      </c>
      <c r="M31" s="90">
        <v>1906</v>
      </c>
    </row>
    <row r="32" spans="1:13" ht="13.5" thickBot="1" x14ac:dyDescent="0.25">
      <c r="A32" s="211"/>
      <c r="B32" s="211"/>
      <c r="C32" s="211"/>
      <c r="D32" s="211"/>
      <c r="E32" s="211"/>
      <c r="F32" s="211"/>
      <c r="G32" s="211"/>
      <c r="H32" s="211"/>
      <c r="K32" s="55">
        <v>10</v>
      </c>
      <c r="L32" s="51" t="s">
        <v>222</v>
      </c>
      <c r="M32" s="90">
        <v>1023</v>
      </c>
    </row>
    <row r="33" spans="1:13" x14ac:dyDescent="0.2">
      <c r="A33" s="74">
        <v>25</v>
      </c>
      <c r="B33" s="181" t="s">
        <v>188</v>
      </c>
      <c r="C33" s="75" t="s">
        <v>189</v>
      </c>
      <c r="D33" s="75" t="s">
        <v>236</v>
      </c>
      <c r="E33" s="75" t="s">
        <v>236</v>
      </c>
      <c r="F33" s="75" t="s">
        <v>236</v>
      </c>
      <c r="G33" s="75" t="s">
        <v>236</v>
      </c>
      <c r="H33" s="75" t="s">
        <v>236</v>
      </c>
      <c r="K33" s="55">
        <v>11</v>
      </c>
      <c r="L33" s="51" t="s">
        <v>223</v>
      </c>
      <c r="M33" s="90">
        <v>1523</v>
      </c>
    </row>
    <row r="34" spans="1:13" ht="13.5" thickBot="1" x14ac:dyDescent="0.25">
      <c r="A34" s="55">
        <v>26</v>
      </c>
      <c r="B34" s="180"/>
      <c r="C34" s="51" t="s">
        <v>190</v>
      </c>
      <c r="D34" s="49">
        <v>22</v>
      </c>
      <c r="E34" s="49">
        <v>31</v>
      </c>
      <c r="F34" s="49">
        <v>30</v>
      </c>
      <c r="G34" s="49">
        <v>15</v>
      </c>
      <c r="H34" s="50">
        <f>SUM(D34:G34)</f>
        <v>98</v>
      </c>
      <c r="K34" s="91">
        <v>12</v>
      </c>
      <c r="L34" s="76" t="s">
        <v>224</v>
      </c>
      <c r="M34" s="92">
        <v>2304</v>
      </c>
    </row>
    <row r="35" spans="1:13" ht="13.5" thickBot="1" x14ac:dyDescent="0.25">
      <c r="A35" s="52">
        <v>27</v>
      </c>
      <c r="B35" s="180"/>
      <c r="C35" s="66" t="s">
        <v>191</v>
      </c>
      <c r="D35" s="54">
        <v>1672</v>
      </c>
      <c r="E35" s="54">
        <v>1647</v>
      </c>
      <c r="F35" s="54">
        <v>915</v>
      </c>
      <c r="G35" s="77" t="s">
        <v>236</v>
      </c>
      <c r="H35" s="67">
        <f>D35+E35+F35</f>
        <v>4234</v>
      </c>
      <c r="K35" s="170" t="s">
        <v>210</v>
      </c>
      <c r="L35" s="171"/>
      <c r="M35" s="83">
        <f>SUM(M23:M34)</f>
        <v>12437</v>
      </c>
    </row>
    <row r="36" spans="1:13" ht="13.5" thickBot="1" x14ac:dyDescent="0.25">
      <c r="A36" s="55">
        <v>28</v>
      </c>
      <c r="B36" s="180"/>
      <c r="C36" s="51" t="s">
        <v>192</v>
      </c>
      <c r="D36" s="77" t="s">
        <v>236</v>
      </c>
      <c r="E36" s="77" t="s">
        <v>236</v>
      </c>
      <c r="F36" s="77" t="s">
        <v>236</v>
      </c>
      <c r="G36" s="77" t="s">
        <v>236</v>
      </c>
      <c r="H36" s="77" t="s">
        <v>236</v>
      </c>
    </row>
    <row r="37" spans="1:13" x14ac:dyDescent="0.2">
      <c r="A37" s="52">
        <v>29</v>
      </c>
      <c r="B37" s="180"/>
      <c r="C37" s="66" t="s">
        <v>193</v>
      </c>
      <c r="D37" s="77" t="s">
        <v>236</v>
      </c>
      <c r="E37" s="77" t="s">
        <v>236</v>
      </c>
      <c r="F37" s="77" t="s">
        <v>236</v>
      </c>
      <c r="G37" s="77" t="s">
        <v>236</v>
      </c>
      <c r="H37" s="77" t="s">
        <v>236</v>
      </c>
    </row>
    <row r="38" spans="1:13" ht="13.5" thickBot="1" x14ac:dyDescent="0.25">
      <c r="A38" s="55">
        <v>30</v>
      </c>
      <c r="B38" s="180"/>
      <c r="C38" s="51" t="s">
        <v>194</v>
      </c>
      <c r="D38" s="49">
        <v>56</v>
      </c>
      <c r="E38" s="49">
        <v>70</v>
      </c>
      <c r="F38" s="49">
        <v>59</v>
      </c>
      <c r="G38" s="49">
        <v>17</v>
      </c>
      <c r="H38" s="50">
        <f>SUM(D38:G38)</f>
        <v>202</v>
      </c>
    </row>
    <row r="39" spans="1:13" x14ac:dyDescent="0.2">
      <c r="A39" s="52">
        <v>31</v>
      </c>
      <c r="B39" s="180"/>
      <c r="C39" s="66" t="s">
        <v>195</v>
      </c>
      <c r="D39" s="77" t="s">
        <v>236</v>
      </c>
      <c r="E39" s="77" t="s">
        <v>236</v>
      </c>
      <c r="F39" s="77" t="s">
        <v>236</v>
      </c>
      <c r="G39" s="77" t="s">
        <v>236</v>
      </c>
      <c r="H39" s="77" t="s">
        <v>236</v>
      </c>
      <c r="I39" s="78"/>
    </row>
    <row r="40" spans="1:13" ht="13.5" thickBot="1" x14ac:dyDescent="0.25">
      <c r="A40" s="209"/>
      <c r="B40" s="210"/>
      <c r="C40" s="79" t="s">
        <v>1</v>
      </c>
      <c r="D40" s="80">
        <f>SUM(D33:D39)</f>
        <v>1750</v>
      </c>
      <c r="E40" s="80">
        <f t="shared" ref="E40:G40" si="3">SUM(E33:E39)</f>
        <v>1748</v>
      </c>
      <c r="F40" s="80">
        <f t="shared" si="3"/>
        <v>1004</v>
      </c>
      <c r="G40" s="80">
        <f t="shared" si="3"/>
        <v>32</v>
      </c>
      <c r="H40" s="60">
        <f>H34+H35+H38</f>
        <v>4534</v>
      </c>
    </row>
    <row r="41" spans="1:13" x14ac:dyDescent="0.2">
      <c r="A41" s="211"/>
      <c r="B41" s="211"/>
      <c r="C41" s="211"/>
      <c r="D41" s="211"/>
      <c r="E41" s="211"/>
      <c r="F41" s="211"/>
      <c r="G41" s="211"/>
      <c r="H41" s="211"/>
    </row>
    <row r="42" spans="1:13" x14ac:dyDescent="0.2">
      <c r="A42" s="81">
        <v>32</v>
      </c>
      <c r="B42" s="180" t="s">
        <v>211</v>
      </c>
      <c r="C42" s="66" t="s">
        <v>196</v>
      </c>
      <c r="D42" s="54">
        <v>472</v>
      </c>
      <c r="E42" s="54">
        <v>424</v>
      </c>
      <c r="F42" s="54">
        <v>452</v>
      </c>
      <c r="G42" s="54">
        <v>721</v>
      </c>
      <c r="H42" s="87">
        <f>SUM(D42:G42)</f>
        <v>2069</v>
      </c>
    </row>
    <row r="43" spans="1:13" x14ac:dyDescent="0.2">
      <c r="A43" s="70">
        <v>33</v>
      </c>
      <c r="B43" s="180"/>
      <c r="C43" s="51" t="s">
        <v>197</v>
      </c>
      <c r="D43" s="49">
        <v>517</v>
      </c>
      <c r="E43" s="49">
        <v>504</v>
      </c>
      <c r="F43" s="49">
        <v>416</v>
      </c>
      <c r="G43" s="49" t="s">
        <v>236</v>
      </c>
      <c r="H43" s="87">
        <f t="shared" ref="H43:H55" si="4">SUM(D43:G43)</f>
        <v>1437</v>
      </c>
    </row>
    <row r="44" spans="1:13" x14ac:dyDescent="0.2">
      <c r="A44" s="81">
        <v>34</v>
      </c>
      <c r="B44" s="180"/>
      <c r="C44" s="66" t="s">
        <v>198</v>
      </c>
      <c r="D44" s="54">
        <v>1586</v>
      </c>
      <c r="E44" s="54">
        <v>1784</v>
      </c>
      <c r="F44" s="54">
        <v>7526</v>
      </c>
      <c r="G44" s="54">
        <v>1621</v>
      </c>
      <c r="H44" s="87">
        <f t="shared" si="4"/>
        <v>12517</v>
      </c>
    </row>
    <row r="45" spans="1:13" x14ac:dyDescent="0.2">
      <c r="A45" s="70">
        <v>35</v>
      </c>
      <c r="B45" s="180"/>
      <c r="C45" s="51" t="s">
        <v>199</v>
      </c>
      <c r="D45" s="49">
        <v>607</v>
      </c>
      <c r="E45" s="49" t="s">
        <v>236</v>
      </c>
      <c r="F45" s="49" t="s">
        <v>236</v>
      </c>
      <c r="G45" s="49" t="s">
        <v>236</v>
      </c>
      <c r="H45" s="87">
        <f t="shared" si="4"/>
        <v>607</v>
      </c>
    </row>
    <row r="46" spans="1:13" x14ac:dyDescent="0.2">
      <c r="A46" s="81">
        <v>36</v>
      </c>
      <c r="B46" s="180"/>
      <c r="C46" s="66" t="s">
        <v>200</v>
      </c>
      <c r="D46" s="54">
        <v>642</v>
      </c>
      <c r="E46" s="54" t="s">
        <v>236</v>
      </c>
      <c r="F46" s="54" t="s">
        <v>236</v>
      </c>
      <c r="G46" s="54" t="s">
        <v>236</v>
      </c>
      <c r="H46" s="87">
        <f t="shared" si="4"/>
        <v>642</v>
      </c>
    </row>
    <row r="47" spans="1:13" x14ac:dyDescent="0.2">
      <c r="A47" s="70">
        <v>37</v>
      </c>
      <c r="B47" s="180"/>
      <c r="C47" s="51" t="s">
        <v>201</v>
      </c>
      <c r="D47" s="49">
        <v>292</v>
      </c>
      <c r="E47" s="49">
        <v>255</v>
      </c>
      <c r="F47" s="49">
        <v>212</v>
      </c>
      <c r="G47" s="49">
        <v>226</v>
      </c>
      <c r="H47" s="87">
        <f t="shared" si="4"/>
        <v>985</v>
      </c>
    </row>
    <row r="48" spans="1:13" x14ac:dyDescent="0.2">
      <c r="A48" s="81">
        <v>38</v>
      </c>
      <c r="B48" s="180"/>
      <c r="C48" s="66" t="s">
        <v>202</v>
      </c>
      <c r="D48" s="54">
        <v>267</v>
      </c>
      <c r="E48" s="54">
        <v>248</v>
      </c>
      <c r="F48" s="54">
        <v>258</v>
      </c>
      <c r="G48" s="54">
        <v>93</v>
      </c>
      <c r="H48" s="87">
        <f t="shared" si="4"/>
        <v>866</v>
      </c>
    </row>
    <row r="49" spans="1:8" x14ac:dyDescent="0.2">
      <c r="A49" s="70">
        <v>39</v>
      </c>
      <c r="B49" s="180"/>
      <c r="C49" s="51" t="s">
        <v>203</v>
      </c>
      <c r="D49" s="49" t="s">
        <v>236</v>
      </c>
      <c r="E49" s="49" t="s">
        <v>236</v>
      </c>
      <c r="F49" s="49" t="s">
        <v>236</v>
      </c>
      <c r="G49" s="49" t="s">
        <v>236</v>
      </c>
      <c r="H49" s="49" t="s">
        <v>236</v>
      </c>
    </row>
    <row r="50" spans="1:8" x14ac:dyDescent="0.2">
      <c r="A50" s="81" t="s">
        <v>237</v>
      </c>
      <c r="B50" s="180"/>
      <c r="C50" s="66" t="s">
        <v>204</v>
      </c>
      <c r="D50" s="54">
        <v>993</v>
      </c>
      <c r="E50" s="54">
        <v>1224</v>
      </c>
      <c r="F50" s="54" t="s">
        <v>236</v>
      </c>
      <c r="G50" s="54" t="s">
        <v>236</v>
      </c>
      <c r="H50" s="87">
        <f t="shared" si="4"/>
        <v>2217</v>
      </c>
    </row>
    <row r="51" spans="1:8" x14ac:dyDescent="0.2">
      <c r="A51" s="70">
        <v>41</v>
      </c>
      <c r="B51" s="180"/>
      <c r="C51" s="51" t="s">
        <v>205</v>
      </c>
      <c r="D51" s="49" t="s">
        <v>236</v>
      </c>
      <c r="E51" s="49" t="s">
        <v>236</v>
      </c>
      <c r="F51" s="49" t="s">
        <v>236</v>
      </c>
      <c r="G51" s="49" t="s">
        <v>236</v>
      </c>
      <c r="H51" s="49" t="s">
        <v>236</v>
      </c>
    </row>
    <row r="52" spans="1:8" x14ac:dyDescent="0.2">
      <c r="A52" s="81">
        <v>42</v>
      </c>
      <c r="B52" s="180"/>
      <c r="C52" s="66" t="s">
        <v>206</v>
      </c>
      <c r="D52" s="54">
        <v>1117</v>
      </c>
      <c r="E52" s="54">
        <v>987</v>
      </c>
      <c r="F52" s="54">
        <v>852</v>
      </c>
      <c r="G52" s="54">
        <v>771</v>
      </c>
      <c r="H52" s="87">
        <f t="shared" si="4"/>
        <v>3727</v>
      </c>
    </row>
    <row r="53" spans="1:8" x14ac:dyDescent="0.2">
      <c r="A53" s="70">
        <v>43</v>
      </c>
      <c r="B53" s="180"/>
      <c r="C53" s="51" t="s">
        <v>207</v>
      </c>
      <c r="D53" s="49">
        <v>596</v>
      </c>
      <c r="E53" s="49">
        <v>502</v>
      </c>
      <c r="F53" s="49">
        <v>458</v>
      </c>
      <c r="G53" s="49">
        <v>120</v>
      </c>
      <c r="H53" s="87">
        <f t="shared" si="4"/>
        <v>1676</v>
      </c>
    </row>
    <row r="54" spans="1:8" x14ac:dyDescent="0.2">
      <c r="A54" s="81">
        <v>44</v>
      </c>
      <c r="B54" s="180"/>
      <c r="C54" s="66" t="s">
        <v>208</v>
      </c>
      <c r="D54" s="54">
        <v>6193</v>
      </c>
      <c r="E54" s="54">
        <v>5410</v>
      </c>
      <c r="F54" s="54">
        <v>5214</v>
      </c>
      <c r="G54" s="49" t="s">
        <v>236</v>
      </c>
      <c r="H54" s="87">
        <f t="shared" si="4"/>
        <v>16817</v>
      </c>
    </row>
    <row r="55" spans="1:8" x14ac:dyDescent="0.2">
      <c r="A55" s="70">
        <v>45</v>
      </c>
      <c r="B55" s="180"/>
      <c r="C55" s="51" t="s">
        <v>209</v>
      </c>
      <c r="D55" s="49">
        <v>298</v>
      </c>
      <c r="E55" s="49">
        <v>238</v>
      </c>
      <c r="F55" s="49">
        <v>210</v>
      </c>
      <c r="G55" s="49">
        <v>297</v>
      </c>
      <c r="H55" s="87">
        <f t="shared" si="4"/>
        <v>1043</v>
      </c>
    </row>
    <row r="56" spans="1:8" x14ac:dyDescent="0.2">
      <c r="A56" s="66"/>
      <c r="B56" s="66"/>
      <c r="C56" s="82" t="s">
        <v>1</v>
      </c>
      <c r="D56" s="87">
        <f>SUM(D42:D55)</f>
        <v>13580</v>
      </c>
      <c r="E56" s="87">
        <f t="shared" ref="E56:G56" si="5">SUM(E42:E55)</f>
        <v>11576</v>
      </c>
      <c r="F56" s="87">
        <f t="shared" si="5"/>
        <v>15598</v>
      </c>
      <c r="G56" s="87">
        <f t="shared" si="5"/>
        <v>3849</v>
      </c>
      <c r="H56" s="87">
        <f t="shared" ref="H56" si="6">SUM(D56:G56)</f>
        <v>44603</v>
      </c>
    </row>
    <row r="57" spans="1:8" x14ac:dyDescent="0.2">
      <c r="A57" s="51"/>
      <c r="B57" s="160" t="s">
        <v>210</v>
      </c>
      <c r="C57" s="160"/>
      <c r="D57" s="160"/>
      <c r="E57" s="160"/>
      <c r="F57" s="160"/>
      <c r="G57" s="160"/>
      <c r="H57" s="84">
        <v>106370</v>
      </c>
    </row>
  </sheetData>
  <mergeCells count="22">
    <mergeCell ref="K35:L35"/>
    <mergeCell ref="K21:M21"/>
    <mergeCell ref="A40:B40"/>
    <mergeCell ref="A41:H41"/>
    <mergeCell ref="A32:H32"/>
    <mergeCell ref="M6:N6"/>
    <mergeCell ref="A1:H1"/>
    <mergeCell ref="B3:B16"/>
    <mergeCell ref="B2:C2"/>
    <mergeCell ref="A17:B17"/>
    <mergeCell ref="A2:A3"/>
    <mergeCell ref="K1:N1"/>
    <mergeCell ref="M2:N2"/>
    <mergeCell ref="M3:N3"/>
    <mergeCell ref="M4:N4"/>
    <mergeCell ref="M5:N5"/>
    <mergeCell ref="B57:G57"/>
    <mergeCell ref="B21:B30"/>
    <mergeCell ref="B33:B39"/>
    <mergeCell ref="B42:B55"/>
    <mergeCell ref="A18:H18"/>
    <mergeCell ref="A20:H2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E15" sqref="E15"/>
    </sheetView>
  </sheetViews>
  <sheetFormatPr defaultRowHeight="15" x14ac:dyDescent="0.25"/>
  <cols>
    <col min="1" max="1" width="9.140625" style="1"/>
    <col min="2" max="2" width="76.7109375" style="1" bestFit="1" customWidth="1"/>
    <col min="3" max="3" width="24.28515625" style="1" customWidth="1"/>
    <col min="4" max="4" width="14.5703125" style="1" bestFit="1" customWidth="1"/>
    <col min="5" max="5" width="20" style="1" bestFit="1" customWidth="1"/>
    <col min="6" max="7" width="9.140625" style="1"/>
    <col min="8" max="8" width="33.5703125" style="1" customWidth="1"/>
    <col min="9" max="9" width="19.42578125" style="1" customWidth="1"/>
    <col min="10" max="10" width="25.140625" style="1" customWidth="1"/>
    <col min="11" max="11" width="20.28515625" style="1" customWidth="1"/>
    <col min="12" max="16384" width="9.140625" style="1"/>
  </cols>
  <sheetData>
    <row r="1" spans="1:3" ht="15.75" thickBot="1" x14ac:dyDescent="0.3">
      <c r="A1" s="212" t="s">
        <v>250</v>
      </c>
      <c r="B1" s="213"/>
      <c r="C1" s="214"/>
    </row>
    <row r="2" spans="1:3" ht="15.75" thickBot="1" x14ac:dyDescent="0.3">
      <c r="A2" s="122" t="s">
        <v>17</v>
      </c>
      <c r="B2" s="123" t="s">
        <v>14</v>
      </c>
      <c r="C2" s="124" t="s">
        <v>255</v>
      </c>
    </row>
    <row r="3" spans="1:3" x14ac:dyDescent="0.25">
      <c r="A3" s="93">
        <v>1</v>
      </c>
      <c r="B3" s="46" t="s">
        <v>225</v>
      </c>
      <c r="C3" s="125">
        <v>13361621621.77</v>
      </c>
    </row>
    <row r="4" spans="1:3" x14ac:dyDescent="0.25">
      <c r="A4" s="94">
        <v>2</v>
      </c>
      <c r="B4" s="51" t="s">
        <v>226</v>
      </c>
      <c r="C4" s="126">
        <v>169501900</v>
      </c>
    </row>
    <row r="5" spans="1:3" x14ac:dyDescent="0.25">
      <c r="A5" s="94">
        <v>3</v>
      </c>
      <c r="B5" s="51" t="s">
        <v>227</v>
      </c>
      <c r="C5" s="126">
        <v>1397080250</v>
      </c>
    </row>
    <row r="6" spans="1:3" x14ac:dyDescent="0.25">
      <c r="A6" s="94">
        <v>4</v>
      </c>
      <c r="B6" s="51" t="s">
        <v>252</v>
      </c>
      <c r="C6" s="126">
        <v>19953968279</v>
      </c>
    </row>
    <row r="7" spans="1:3" x14ac:dyDescent="0.25">
      <c r="A7" s="94">
        <v>5</v>
      </c>
      <c r="B7" s="51" t="s">
        <v>251</v>
      </c>
      <c r="C7" s="126">
        <v>48270330</v>
      </c>
    </row>
    <row r="8" spans="1:3" ht="15.75" thickBot="1" x14ac:dyDescent="0.3">
      <c r="A8" s="95">
        <v>6</v>
      </c>
      <c r="B8" s="96" t="s">
        <v>228</v>
      </c>
      <c r="C8" s="127">
        <v>1245335825</v>
      </c>
    </row>
    <row r="9" spans="1:3" ht="15.75" thickBot="1" x14ac:dyDescent="0.3">
      <c r="A9" s="212" t="s">
        <v>1</v>
      </c>
      <c r="B9" s="214"/>
      <c r="C9" s="128">
        <f>SUM(C3:C8)</f>
        <v>36175778205.770004</v>
      </c>
    </row>
    <row r="12" spans="1:3" ht="15.75" thickBot="1" x14ac:dyDescent="0.3"/>
    <row r="13" spans="1:3" x14ac:dyDescent="0.25">
      <c r="A13" s="217" t="s">
        <v>253</v>
      </c>
      <c r="B13" s="218"/>
      <c r="C13" s="219"/>
    </row>
    <row r="14" spans="1:3" x14ac:dyDescent="0.25">
      <c r="A14" s="129" t="s">
        <v>17</v>
      </c>
      <c r="B14" s="121" t="s">
        <v>14</v>
      </c>
      <c r="C14" s="130" t="s">
        <v>256</v>
      </c>
    </row>
    <row r="15" spans="1:3" x14ac:dyDescent="0.25">
      <c r="A15" s="55">
        <v>1</v>
      </c>
      <c r="B15" s="51" t="s">
        <v>225</v>
      </c>
      <c r="C15" s="131">
        <v>37712581</v>
      </c>
    </row>
    <row r="16" spans="1:3" x14ac:dyDescent="0.25">
      <c r="A16" s="55">
        <v>2</v>
      </c>
      <c r="B16" s="51" t="s">
        <v>229</v>
      </c>
      <c r="C16" s="131">
        <v>43763.839999999997</v>
      </c>
    </row>
    <row r="17" spans="1:3" x14ac:dyDescent="0.25">
      <c r="A17" s="55">
        <v>3</v>
      </c>
      <c r="B17" s="51" t="s">
        <v>230</v>
      </c>
      <c r="C17" s="131">
        <v>1116436</v>
      </c>
    </row>
    <row r="18" spans="1:3" x14ac:dyDescent="0.25">
      <c r="A18" s="55">
        <v>4</v>
      </c>
      <c r="B18" s="51" t="s">
        <v>254</v>
      </c>
      <c r="C18" s="131">
        <v>14912567.321</v>
      </c>
    </row>
    <row r="19" spans="1:3" ht="15.75" thickBot="1" x14ac:dyDescent="0.3">
      <c r="A19" s="215" t="s">
        <v>1</v>
      </c>
      <c r="B19" s="216"/>
      <c r="C19" s="132">
        <f>SUM(C15:C18)</f>
        <v>53785348.161000006</v>
      </c>
    </row>
  </sheetData>
  <mergeCells count="4">
    <mergeCell ref="A1:C1"/>
    <mergeCell ref="A9:B9"/>
    <mergeCell ref="A19:B19"/>
    <mergeCell ref="A13:C13"/>
  </mergeCells>
  <pageMargins left="0.7" right="0.7" top="0.75" bottom="0.75" header="0.3" footer="0.3"/>
  <pageSetup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Entry and Exit</vt:lpstr>
      <vt:lpstr>Enforcements</vt:lpstr>
      <vt:lpstr>Passport Issuance </vt:lpstr>
      <vt:lpstr>VISA</vt:lpstr>
      <vt:lpstr>REVENUE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GOMBE-NBS</dc:creator>
  <cp:lastModifiedBy>Emuesiri</cp:lastModifiedBy>
  <cp:lastPrinted>2017-07-26T09:28:12Z</cp:lastPrinted>
  <dcterms:created xsi:type="dcterms:W3CDTF">2017-07-14T14:02:45Z</dcterms:created>
  <dcterms:modified xsi:type="dcterms:W3CDTF">2017-08-10T20:23:47Z</dcterms:modified>
</cp:coreProperties>
</file>